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105" windowWidth="12570" windowHeight="8625" activeTab="0"/>
  </bookViews>
  <sheets>
    <sheet name="Sheet1" sheetId="1" r:id="rId1"/>
    <sheet name="Sheet2" sheetId="2" r:id="rId2"/>
    <sheet name="Sheet3" sheetId="3" r:id="rId3"/>
  </sheets>
  <definedNames>
    <definedName name="_xlnm.Print_Area" localSheetId="0">'Sheet1'!$A$1:$L$58</definedName>
  </definedNames>
  <calcPr fullCalcOnLoad="1"/>
</workbook>
</file>

<file path=xl/sharedStrings.xml><?xml version="1.0" encoding="utf-8"?>
<sst xmlns="http://schemas.openxmlformats.org/spreadsheetml/2006/main" count="64" uniqueCount="28">
  <si>
    <t>District</t>
  </si>
  <si>
    <t>Population</t>
  </si>
  <si>
    <t>% Deviation</t>
  </si>
  <si>
    <t>Black</t>
  </si>
  <si>
    <t>% Black</t>
  </si>
  <si>
    <t>18+_Pop</t>
  </si>
  <si>
    <t>NH18+__DOJ_Blk</t>
  </si>
  <si>
    <t>% NH18+__DOJ_Blk</t>
  </si>
  <si>
    <t>2</t>
  </si>
  <si>
    <t>4</t>
  </si>
  <si>
    <t>5</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</si>
  <si>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</si>
  <si>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</si>
  <si>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</si>
  <si>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18+_DOJMinority</t>
  </si>
  <si>
    <t>% 18+_DOJMinority</t>
  </si>
  <si>
    <t>18+_Hispanic Origin</t>
  </si>
  <si>
    <t>% 18+_Hispanic Origin</t>
  </si>
  <si>
    <t>County Proposal</t>
  </si>
  <si>
    <t>September 27 Plan</t>
  </si>
  <si>
    <t>(excluding prison population) *</t>
  </si>
  <si>
    <t>*Prison</t>
  </si>
  <si>
    <t>Note: Population summaries exclude prison Population in Blocks 5038 and 5021</t>
  </si>
  <si>
    <t>1</t>
  </si>
  <si>
    <t>3</t>
  </si>
  <si>
    <t>Lee Parks' Plan</t>
  </si>
  <si>
    <t>Majority-minority</t>
  </si>
  <si>
    <t>Comparison of County Proposal, September 27 Plan, and  Lee Parks' Plan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</si>
</sst>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numFmt numFmtId="170" formatCode="0.0000_)"/>
  </numFmts>
  <fonts count="14">
    <font>
      <sz val="10"/>
      <name val="Arial"/>
      <family val="0"/>
    </font>
    <font>
      <u val="single"/>
      <sz val="10"/>
      <color indexed="12"/>
      <name val="Arial"/>
      <family val="0"/>
    </font>
    <font>
      <u val="single"/>
      <sz val="10"/>
      <color indexed="20"/>
      <name val="Arial"/>
      <family val="0"/>
    </font>
    <font>
      <b/>
      <sz val="10.1"/>
      <color indexed="8"/>
      <name val="Times New Roman"/>
      <family val="0"/>
    </font>
    <font>
      <b/>
      <sz val="10"/>
      <name val="Arial"/>
      <family val="2"/>
    </font>
    <font>
      <sz val="10.1"/>
      <color indexed="8"/>
      <name val="Times New Roman"/>
      <family val="0"/>
    </font>
    <font>
      <b/>
      <sz val="8"/>
      <name val="Arial"/>
      <family val="2"/>
    </font>
    <font>
      <sz val="8"/>
      <name val="Arial"/>
      <family val="0"/>
    </font>
    <font>
      <b/>
      <i/>
      <sz val="10"/>
      <name val="Arial"/>
      <family val="2"/>
    </font>
    <font>
      <b/>
      <sz val="12"/>
      <name val="Arial"/>
      <family val="2"/>
    </font>
    <font>
      <b/>
      <sz val="14"/>
      <name val="Arial"/>
      <family val="2"/>
    </font>
    <font>
      <b/>
      <i/>
      <sz val="14"/>
      <color indexed="8"/>
      <name val="Times New Roman"/>
      <family val="0"/>
    </font>
    <font>
      <b/>
      <i/>
      <sz val="14"/>
      <name val="Arial"/>
      <family val="2"/>
    </font>
    <font>
      <sz val="14"/>
      <color indexed="8"/>
      <name val="Times New Roman"/>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1" fontId="0" fillId="0" borderId="0" xfId="21" applyNumberFormat="1" applyAlignment="1">
      <alignment/>
    </xf>
    <xf numFmtId="0" fontId="0" fillId="0" borderId="0" xfId="0" applyNumberFormat="1" applyAlignment="1">
      <alignment/>
    </xf>
    <xf numFmtId="0" fontId="0" fillId="0" borderId="0" xfId="0" applyAlignment="1">
      <alignment/>
    </xf>
    <xf numFmtId="0" fontId="0" fillId="0" borderId="0" xfId="21" applyNumberFormat="1" applyAlignment="1">
      <alignment/>
    </xf>
    <xf numFmtId="14" fontId="3" fillId="0" borderId="0" xfId="0" applyNumberFormat="1" applyFont="1" applyAlignment="1">
      <alignment horizontal="center"/>
    </xf>
    <xf numFmtId="0" fontId="4" fillId="0" borderId="0" xfId="0" applyNumberFormat="1" applyFont="1" applyAlignment="1">
      <alignment/>
    </xf>
    <xf numFmtId="0" fontId="4" fillId="0" borderId="0" xfId="21" applyNumberFormat="1" applyFont="1" applyAlignment="1">
      <alignment/>
    </xf>
    <xf numFmtId="10" fontId="5" fillId="0" borderId="0" xfId="21" applyNumberFormat="1" applyFont="1" applyAlignment="1">
      <alignment/>
    </xf>
    <xf numFmtId="0" fontId="5" fillId="0" borderId="0" xfId="0" applyFont="1" applyAlignment="1">
      <alignment horizontal="left"/>
    </xf>
    <xf numFmtId="0" fontId="6" fillId="0" borderId="0" xfId="0" applyFont="1" applyAlignment="1">
      <alignment/>
    </xf>
    <xf numFmtId="0" fontId="6" fillId="0" borderId="0" xfId="0" applyFont="1" applyAlignment="1">
      <alignment horizontal="left"/>
    </xf>
    <xf numFmtId="10" fontId="6" fillId="0" borderId="0" xfId="21" applyNumberFormat="1" applyFont="1" applyAlignment="1">
      <alignment/>
    </xf>
    <xf numFmtId="0" fontId="6" fillId="0" borderId="0" xfId="0" applyFont="1" applyAlignment="1">
      <alignment/>
    </xf>
    <xf numFmtId="0" fontId="6" fillId="0" borderId="0" xfId="21" applyNumberFormat="1" applyFont="1" applyAlignment="1">
      <alignment/>
    </xf>
    <xf numFmtId="1" fontId="6" fillId="0" borderId="0" xfId="21" applyNumberFormat="1" applyFont="1" applyAlignment="1">
      <alignment/>
    </xf>
    <xf numFmtId="0" fontId="6" fillId="0" borderId="0" xfId="0" applyNumberFormat="1" applyFont="1" applyAlignment="1">
      <alignment/>
    </xf>
    <xf numFmtId="168" fontId="0" fillId="0" borderId="0" xfId="21" applyNumberFormat="1" applyAlignment="1">
      <alignment horizontal="right"/>
    </xf>
    <xf numFmtId="1" fontId="0" fillId="0" borderId="0" xfId="21" applyNumberFormat="1" applyAlignment="1">
      <alignment horizontal="right"/>
    </xf>
    <xf numFmtId="1" fontId="0" fillId="0" borderId="0" xfId="21" applyNumberFormat="1" applyBorder="1" applyAlignment="1">
      <alignment horizontal="right"/>
    </xf>
    <xf numFmtId="10" fontId="0" fillId="0" borderId="0" xfId="21" applyNumberFormat="1" applyBorder="1" applyAlignment="1">
      <alignment/>
    </xf>
    <xf numFmtId="0" fontId="4" fillId="0" borderId="0" xfId="0" applyFont="1" applyAlignment="1">
      <alignment/>
    </xf>
    <xf numFmtId="0" fontId="4" fillId="0" borderId="0" xfId="0" applyFont="1" applyAlignment="1">
      <alignment horizontal="left"/>
    </xf>
    <xf numFmtId="0" fontId="4" fillId="0" borderId="0" xfId="0" applyFont="1" applyAlignment="1">
      <alignment/>
    </xf>
    <xf numFmtId="168" fontId="4" fillId="0" borderId="0" xfId="21" applyNumberFormat="1" applyFont="1" applyAlignment="1">
      <alignment/>
    </xf>
    <xf numFmtId="10" fontId="4" fillId="0" borderId="0" xfId="21" applyNumberFormat="1" applyFont="1" applyAlignment="1">
      <alignment horizontal="left"/>
    </xf>
    <xf numFmtId="0" fontId="1" fillId="0" borderId="0" xfId="20" applyBorder="1" applyAlignment="1">
      <alignment/>
    </xf>
    <xf numFmtId="0" fontId="1" fillId="0" borderId="0" xfId="20" applyNumberFormat="1" applyBorder="1" applyAlignment="1">
      <alignment/>
    </xf>
    <xf numFmtId="0" fontId="6" fillId="0" borderId="0" xfId="0" applyFont="1" applyAlignment="1">
      <alignment wrapText="1"/>
    </xf>
    <xf numFmtId="0" fontId="0" fillId="0" borderId="0" xfId="0" applyAlignment="1">
      <alignment wrapText="1"/>
    </xf>
    <xf numFmtId="0" fontId="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xf>
    <xf numFmtId="14" fontId="3" fillId="0" borderId="0" xfId="0" applyNumberFormat="1" applyFont="1" applyAlignment="1">
      <alignment horizontal="left"/>
    </xf>
    <xf numFmtId="0" fontId="1" fillId="0" borderId="0" xfId="20" applyBorder="1" applyAlignment="1">
      <alignment/>
    </xf>
    <xf numFmtId="0" fontId="1" fillId="0" borderId="0" xfId="20" applyAlignment="1">
      <alignment/>
    </xf>
    <xf numFmtId="10" fontId="4" fillId="0" borderId="0" xfId="21" applyNumberFormat="1" applyFont="1" applyAlignment="1">
      <alignment/>
    </xf>
    <xf numFmtId="10" fontId="9" fillId="0" borderId="0" xfId="21" applyNumberFormat="1" applyFont="1" applyBorder="1" applyAlignment="1">
      <alignment/>
    </xf>
    <xf numFmtId="10" fontId="9" fillId="0" borderId="0" xfId="21" applyNumberFormat="1" applyFont="1" applyAlignment="1">
      <alignment/>
    </xf>
    <xf numFmtId="14" fontId="11" fillId="0" borderId="0" xfId="0" applyNumberFormat="1" applyFont="1" applyAlignment="1">
      <alignment horizontal="left"/>
    </xf>
    <xf numFmtId="0" fontId="12" fillId="0" borderId="0" xfId="0" applyNumberFormat="1" applyFont="1" applyAlignment="1">
      <alignment/>
    </xf>
    <xf numFmtId="0" fontId="10" fillId="0" borderId="0" xfId="21" applyNumberFormat="1" applyFont="1" applyAlignment="1">
      <alignment/>
    </xf>
    <xf numFmtId="10" fontId="13" fillId="0" borderId="0" xfId="21" applyNumberFormat="1" applyFont="1" applyAlignment="1">
      <alignment/>
    </xf>
    <xf numFmtId="0" fontId="0" fillId="2" borderId="0" xfId="0" applyFill="1" applyAlignment="1">
      <alignment horizontal="left"/>
    </xf>
    <xf numFmtId="0" fontId="0" fillId="2" borderId="0" xfId="0" applyFill="1" applyAlignment="1">
      <alignment/>
    </xf>
    <xf numFmtId="10" fontId="0" fillId="2" borderId="0" xfId="21" applyNumberFormat="1" applyFill="1" applyAlignment="1">
      <alignment/>
    </xf>
    <xf numFmtId="1" fontId="0" fillId="2" borderId="0" xfId="21" applyNumberFormat="1" applyFill="1" applyAlignment="1">
      <alignment/>
    </xf>
    <xf numFmtId="168" fontId="0" fillId="2" borderId="0" xfId="21" applyNumberFormat="1" applyFill="1" applyAlignment="1">
      <alignment horizontal="right"/>
    </xf>
    <xf numFmtId="1" fontId="0" fillId="2" borderId="0" xfId="21" applyNumberFormat="1" applyFill="1" applyAlignment="1">
      <alignment horizontal="right"/>
    </xf>
    <xf numFmtId="1" fontId="0" fillId="0" borderId="0" xfId="21" applyNumberFormat="1" applyBorder="1" applyAlignment="1">
      <alignment horizontal="left" wrapText="1"/>
    </xf>
    <xf numFmtId="1" fontId="1" fillId="0" borderId="0" xfId="21" applyNumberFormat="1"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7"/>
  <sheetViews>
    <sheetView tabSelected="1" workbookViewId="0" topLeftCell="A1">
      <selection activeCell="A3" sqref="A3"/>
    </sheetView>
  </sheetViews>
  <sheetFormatPr defaultColWidth="9.140625" defaultRowHeight="12.75"/>
  <cols>
    <col min="1" max="1" width="9.28125" style="1" customWidth="1"/>
    <col min="2" max="2" width="10.7109375" style="2" customWidth="1"/>
    <col min="3" max="3" width="9.421875" style="3" customWidth="1"/>
    <col min="4" max="4" width="9.00390625" style="4" customWidth="1"/>
    <col min="5" max="5" width="10.57421875" style="4" customWidth="1"/>
    <col min="6" max="6" width="9.28125" style="3" customWidth="1"/>
    <col min="7" max="7" width="15.140625" style="3" customWidth="1"/>
    <col min="8" max="8" width="15.7109375" style="3" customWidth="1"/>
    <col min="9" max="9" width="12.00390625" style="4" customWidth="1"/>
    <col min="10" max="10" width="12.7109375" style="3" customWidth="1"/>
    <col min="11" max="11" width="14.7109375" style="0" customWidth="1"/>
    <col min="12" max="12" width="18.140625" style="0" customWidth="1"/>
    <col min="13" max="13" width="11.00390625" style="0" customWidth="1"/>
    <col min="14" max="14" width="11.57421875" style="0" customWidth="1"/>
    <col min="15" max="15" width="15.00390625" style="0" customWidth="1"/>
    <col min="16" max="16" width="18.57421875" style="0" customWidth="1"/>
    <col min="17" max="17" width="16.00390625" style="0" customWidth="1"/>
    <col min="18" max="18" width="17.00390625" style="0" customWidth="1"/>
    <col min="19" max="19" width="11.140625" style="0" customWidth="1"/>
    <col min="20" max="20" width="10.7109375" style="0" customWidth="1"/>
    <col min="21" max="21" width="16.421875" style="0" customWidth="1"/>
    <col min="22" max="22" width="15.57421875" style="0" customWidth="1"/>
  </cols>
  <sheetData>
    <row r="1" spans="2:20" ht="19.5">
      <c r="B1" s="43" t="s">
        <v>27</v>
      </c>
      <c r="D1" s="44"/>
      <c r="E1" s="45"/>
      <c r="F1" s="46"/>
      <c r="G1" s="12"/>
      <c r="H1" s="12"/>
      <c r="I1" s="5"/>
      <c r="J1" s="6"/>
      <c r="K1" s="9"/>
      <c r="L1" s="10"/>
      <c r="M1" s="11"/>
      <c r="P1" s="9"/>
      <c r="Q1" s="10"/>
      <c r="R1" s="11"/>
      <c r="S1" s="12"/>
      <c r="T1" s="12"/>
    </row>
    <row r="2" spans="2:20" ht="19.5">
      <c r="B2" s="9"/>
      <c r="C2" s="43" t="s">
        <v>20</v>
      </c>
      <c r="E2" s="45"/>
      <c r="F2" s="46"/>
      <c r="G2" s="12"/>
      <c r="H2" s="12"/>
      <c r="I2" s="5"/>
      <c r="J2" s="6"/>
      <c r="K2" s="9"/>
      <c r="L2" s="10"/>
      <c r="M2" s="11"/>
      <c r="P2" s="9"/>
      <c r="Q2" s="10"/>
      <c r="R2" s="11"/>
      <c r="S2" s="12"/>
      <c r="T2" s="12"/>
    </row>
    <row r="3" spans="2:20" ht="12.75">
      <c r="B3" s="9"/>
      <c r="C3" s="37"/>
      <c r="D3" s="10"/>
      <c r="E3" s="11"/>
      <c r="F3" s="12"/>
      <c r="G3" s="12"/>
      <c r="H3" s="12"/>
      <c r="I3" s="5"/>
      <c r="J3" s="6"/>
      <c r="K3" s="9"/>
      <c r="L3" s="10"/>
      <c r="M3" s="11"/>
      <c r="P3" s="9"/>
      <c r="Q3" s="10"/>
      <c r="R3" s="11"/>
      <c r="S3" s="12"/>
      <c r="T3" s="12"/>
    </row>
    <row r="4" spans="2:20" ht="12.75">
      <c r="B4" s="9"/>
      <c r="C4" s="24"/>
      <c r="D4" s="24"/>
      <c r="E4" s="24"/>
      <c r="F4" s="24"/>
      <c r="G4" s="12"/>
      <c r="H4" s="12"/>
      <c r="I4" s="5"/>
      <c r="J4" s="6"/>
      <c r="K4" s="9"/>
      <c r="L4" s="10"/>
      <c r="M4" s="11"/>
      <c r="P4" s="9"/>
      <c r="Q4" s="10"/>
      <c r="R4" s="11"/>
      <c r="S4" s="12"/>
      <c r="T4" s="12"/>
    </row>
    <row r="5" spans="2:20" ht="15.75">
      <c r="B5" s="9"/>
      <c r="C5" s="38"/>
      <c r="D5" s="42" t="s">
        <v>18</v>
      </c>
      <c r="E5" s="31"/>
      <c r="F5" s="31"/>
      <c r="G5" s="31"/>
      <c r="H5" s="31"/>
      <c r="I5" s="39"/>
      <c r="J5" s="6"/>
      <c r="K5" s="9"/>
      <c r="L5" s="10"/>
      <c r="M5" s="11"/>
      <c r="P5" s="9"/>
      <c r="Q5" s="10"/>
      <c r="R5" s="11"/>
      <c r="S5" s="12"/>
      <c r="T5" s="12"/>
    </row>
    <row r="6" spans="1:22" ht="12.75">
      <c r="A6" s="13"/>
      <c r="B6" s="7"/>
      <c r="C6" s="4"/>
      <c r="D6" s="8"/>
      <c r="E6" s="5"/>
      <c r="F6" s="12"/>
      <c r="G6" s="12"/>
      <c r="H6" s="12"/>
      <c r="I6" s="5"/>
      <c r="J6" s="6"/>
      <c r="L6" s="25"/>
      <c r="M6" s="32"/>
      <c r="N6" s="32"/>
      <c r="S6" s="32"/>
      <c r="T6" s="34"/>
      <c r="U6" s="32"/>
      <c r="V6" s="32"/>
    </row>
    <row r="7" spans="1:22" s="14" customFormat="1" ht="12" customHeight="1">
      <c r="A7" s="15" t="s">
        <v>0</v>
      </c>
      <c r="B7" s="17" t="s">
        <v>1</v>
      </c>
      <c r="C7" s="16" t="s">
        <v>2</v>
      </c>
      <c r="D7" s="18" t="s">
        <v>3</v>
      </c>
      <c r="E7" s="19" t="s">
        <v>4</v>
      </c>
      <c r="F7" s="16" t="s">
        <v>5</v>
      </c>
      <c r="G7" s="14" t="s">
        <v>6</v>
      </c>
      <c r="H7" s="14" t="s">
        <v>7</v>
      </c>
      <c r="I7" s="19" t="s">
        <v>16</v>
      </c>
      <c r="J7" s="20" t="s">
        <v>17</v>
      </c>
      <c r="K7" s="14" t="s">
        <v>14</v>
      </c>
      <c r="L7" s="14" t="s">
        <v>15</v>
      </c>
      <c r="M7" s="33"/>
      <c r="N7" s="33"/>
      <c r="S7" s="33"/>
      <c r="T7" s="35"/>
      <c r="U7" s="33"/>
      <c r="V7" s="33"/>
    </row>
    <row r="8" spans="1:22" ht="12.75">
      <c r="A8" s="1" t="s">
        <v>23</v>
      </c>
      <c r="B8" s="7">
        <v>4494</v>
      </c>
      <c r="C8" s="4">
        <v>0.007397444519166106</v>
      </c>
      <c r="D8" s="5">
        <v>964</v>
      </c>
      <c r="E8" s="21">
        <v>0.21450823319982198</v>
      </c>
      <c r="F8" s="22">
        <v>3320</v>
      </c>
      <c r="G8" s="22">
        <v>646</v>
      </c>
      <c r="H8" s="4">
        <v>0.19457831325301206</v>
      </c>
      <c r="I8" s="22">
        <v>228</v>
      </c>
      <c r="J8" s="4">
        <v>0.06867469879518072</v>
      </c>
      <c r="K8" s="22">
        <v>893</v>
      </c>
      <c r="L8" s="4">
        <v>0.26897590361445783</v>
      </c>
      <c r="M8" s="22"/>
      <c r="N8" s="4"/>
      <c r="O8" s="22"/>
      <c r="P8" s="4"/>
      <c r="Q8" s="22"/>
      <c r="R8" s="4"/>
      <c r="S8" s="22"/>
      <c r="T8" s="4"/>
      <c r="U8" s="22"/>
      <c r="V8" s="4"/>
    </row>
    <row r="9" spans="1:22" ht="12.75">
      <c r="A9" s="1" t="s">
        <v>8</v>
      </c>
      <c r="B9" s="7">
        <v>4660</v>
      </c>
      <c r="C9" s="4">
        <v>0.04460883210042591</v>
      </c>
      <c r="D9" s="5">
        <v>1129</v>
      </c>
      <c r="E9" s="21">
        <v>0.24227467811158798</v>
      </c>
      <c r="F9" s="22">
        <v>3344</v>
      </c>
      <c r="G9" s="22">
        <v>743</v>
      </c>
      <c r="H9" s="4">
        <v>0.222188995215311</v>
      </c>
      <c r="I9" s="22">
        <v>510</v>
      </c>
      <c r="J9" s="4">
        <v>0.15251196172248804</v>
      </c>
      <c r="K9" s="22">
        <v>1296</v>
      </c>
      <c r="L9" s="4">
        <v>0.3875598086124402</v>
      </c>
      <c r="M9" s="22"/>
      <c r="N9" s="4"/>
      <c r="O9" s="22"/>
      <c r="P9" s="4"/>
      <c r="Q9" s="22"/>
      <c r="R9" s="4"/>
      <c r="S9" s="22"/>
      <c r="T9" s="4"/>
      <c r="U9" s="22"/>
      <c r="V9" s="4"/>
    </row>
    <row r="10" spans="1:22" ht="12.75">
      <c r="A10" s="1" t="s">
        <v>24</v>
      </c>
      <c r="B10" s="7">
        <v>4273</v>
      </c>
      <c r="C10" s="4">
        <v>-0.04214301726070388</v>
      </c>
      <c r="D10" s="5">
        <v>468</v>
      </c>
      <c r="E10" s="21">
        <v>0.10952492394102505</v>
      </c>
      <c r="F10" s="22">
        <v>3194</v>
      </c>
      <c r="G10" s="22">
        <v>289</v>
      </c>
      <c r="H10" s="4">
        <v>0.09048215403882279</v>
      </c>
      <c r="I10" s="22">
        <v>277</v>
      </c>
      <c r="J10" s="4">
        <v>0.08672510958046337</v>
      </c>
      <c r="K10" s="22">
        <v>591</v>
      </c>
      <c r="L10" s="4">
        <v>0.18503443957420163</v>
      </c>
      <c r="M10" s="22"/>
      <c r="N10" s="4"/>
      <c r="O10" s="22"/>
      <c r="P10" s="4"/>
      <c r="Q10" s="22"/>
      <c r="R10" s="4"/>
      <c r="S10" s="22"/>
      <c r="T10" s="4"/>
      <c r="U10" s="22"/>
      <c r="V10" s="4"/>
    </row>
    <row r="11" spans="1:22" ht="12.75">
      <c r="A11" s="47" t="s">
        <v>9</v>
      </c>
      <c r="B11" s="48">
        <v>3329</v>
      </c>
      <c r="C11" s="49">
        <v>-0.2537547635059404</v>
      </c>
      <c r="D11" s="50">
        <v>2102</v>
      </c>
      <c r="E11" s="51">
        <v>0.6314208471012316</v>
      </c>
      <c r="F11" s="52">
        <v>2614</v>
      </c>
      <c r="G11" s="52">
        <v>1627</v>
      </c>
      <c r="H11" s="49">
        <v>0.6224177505738332</v>
      </c>
      <c r="I11" s="52">
        <v>55</v>
      </c>
      <c r="J11" s="49">
        <v>0.021040550879877582</v>
      </c>
      <c r="K11" s="52">
        <v>1690</v>
      </c>
      <c r="L11" s="49">
        <v>0.6465187452180566</v>
      </c>
      <c r="M11" s="22"/>
      <c r="N11" s="4"/>
      <c r="O11" s="22"/>
      <c r="P11" s="4"/>
      <c r="Q11" s="22"/>
      <c r="R11" s="4"/>
      <c r="S11" s="22"/>
      <c r="T11" s="4"/>
      <c r="U11" s="22"/>
      <c r="V11" s="4"/>
    </row>
    <row r="12" spans="1:22" ht="12.75">
      <c r="A12" s="1" t="s">
        <v>10</v>
      </c>
      <c r="B12" s="7">
        <v>2869</v>
      </c>
      <c r="C12" s="4">
        <v>-0.3568706568034073</v>
      </c>
      <c r="D12" s="5">
        <v>415</v>
      </c>
      <c r="E12" s="21">
        <v>0.1446497037295225</v>
      </c>
      <c r="F12" s="22">
        <v>2136</v>
      </c>
      <c r="G12" s="22">
        <v>270</v>
      </c>
      <c r="H12" s="4">
        <v>0.12640449438202248</v>
      </c>
      <c r="I12" s="22">
        <v>139</v>
      </c>
      <c r="J12" s="4">
        <v>0.0650749063670412</v>
      </c>
      <c r="K12" s="22">
        <v>437</v>
      </c>
      <c r="L12" s="4">
        <v>0.2045880149812734</v>
      </c>
      <c r="M12" s="22"/>
      <c r="N12" s="4"/>
      <c r="O12" s="22"/>
      <c r="P12" s="4"/>
      <c r="Q12" s="22"/>
      <c r="R12" s="4"/>
      <c r="S12" s="22"/>
      <c r="T12" s="4"/>
      <c r="U12" s="22"/>
      <c r="V12" s="4"/>
    </row>
    <row r="13" spans="2:22" ht="12.75">
      <c r="B13" s="7"/>
      <c r="C13" s="4"/>
      <c r="D13" s="5"/>
      <c r="E13" s="21"/>
      <c r="F13" s="23"/>
      <c r="G13" s="23"/>
      <c r="H13" s="23"/>
      <c r="I13" s="23"/>
      <c r="J13" s="4"/>
      <c r="K13" s="22"/>
      <c r="L13" s="4"/>
      <c r="M13" s="22"/>
      <c r="N13" s="4"/>
      <c r="O13" s="22"/>
      <c r="P13" s="4"/>
      <c r="Q13" s="22"/>
      <c r="R13" s="4"/>
      <c r="S13" s="22"/>
      <c r="T13" s="4"/>
      <c r="U13" s="22"/>
      <c r="V13" s="4"/>
    </row>
    <row r="14" spans="1:22" s="25" customFormat="1" ht="12.75">
      <c r="A14" s="26" t="s">
        <v>11</v>
      </c>
      <c r="B14" s="27">
        <f>SUM(B8:B13)</f>
        <v>19625</v>
      </c>
      <c r="C14" s="10"/>
      <c r="D14" s="11">
        <f>SUM(D8:D13)</f>
        <v>5078</v>
      </c>
      <c r="E14" s="28">
        <f>D14/B14</f>
        <v>0.2587515923566879</v>
      </c>
      <c r="F14" s="10">
        <f>SUM(F8:F13)</f>
        <v>14608</v>
      </c>
      <c r="G14" s="11">
        <f>SUM(G8:G13)</f>
        <v>3575</v>
      </c>
      <c r="H14" s="28">
        <f>G14/$F$14</f>
        <v>0.2447289156626506</v>
      </c>
      <c r="I14" s="25">
        <f>SUM(I8:I13)</f>
        <v>1209</v>
      </c>
      <c r="J14" s="28">
        <f>I14/$F$14</f>
        <v>0.08276286966046002</v>
      </c>
      <c r="K14" s="25">
        <f>SUM(K8:K13)</f>
        <v>4907</v>
      </c>
      <c r="L14" s="28">
        <f>K14/$F$14</f>
        <v>0.3359118291347207</v>
      </c>
      <c r="N14" s="28"/>
      <c r="P14" s="28"/>
      <c r="R14" s="28"/>
      <c r="T14" s="28"/>
      <c r="V14" s="28"/>
    </row>
    <row r="15" spans="2:5" ht="12.75">
      <c r="B15" s="7"/>
      <c r="D15" s="24"/>
      <c r="E15" s="24"/>
    </row>
    <row r="16" spans="1:7" ht="12.75">
      <c r="A16" s="26"/>
      <c r="C16" s="40"/>
      <c r="D16" s="24"/>
      <c r="E16" s="24"/>
      <c r="G16" s="27"/>
    </row>
    <row r="17" spans="1:7" ht="15.75">
      <c r="A17" s="26"/>
      <c r="C17" s="40"/>
      <c r="D17" s="41" t="s">
        <v>19</v>
      </c>
      <c r="E17" s="24"/>
      <c r="G17" s="27"/>
    </row>
    <row r="18" spans="1:7" ht="12.75">
      <c r="A18" s="26"/>
      <c r="C18" s="40"/>
      <c r="D18" s="24"/>
      <c r="E18" s="24"/>
      <c r="G18" s="27"/>
    </row>
    <row r="19" spans="1:12" ht="12.75">
      <c r="A19" s="15" t="s">
        <v>0</v>
      </c>
      <c r="B19" s="17" t="s">
        <v>1</v>
      </c>
      <c r="C19" s="16" t="s">
        <v>2</v>
      </c>
      <c r="D19" s="18" t="s">
        <v>3</v>
      </c>
      <c r="E19" s="19" t="s">
        <v>4</v>
      </c>
      <c r="F19" s="16" t="s">
        <v>5</v>
      </c>
      <c r="G19" s="14" t="s">
        <v>6</v>
      </c>
      <c r="H19" s="14" t="s">
        <v>7</v>
      </c>
      <c r="I19" s="19" t="s">
        <v>16</v>
      </c>
      <c r="J19" s="20" t="s">
        <v>17</v>
      </c>
      <c r="K19" s="14" t="s">
        <v>14</v>
      </c>
      <c r="L19" s="14" t="s">
        <v>15</v>
      </c>
    </row>
    <row r="20" spans="1:12" ht="12.75">
      <c r="A20" s="1" t="s">
        <v>23</v>
      </c>
      <c r="B20" s="7">
        <v>3270</v>
      </c>
      <c r="C20" s="4">
        <v>-0.26698049764626763</v>
      </c>
      <c r="D20" s="5">
        <v>276</v>
      </c>
      <c r="E20" s="21">
        <v>0.08440366972477065</v>
      </c>
      <c r="F20" s="22">
        <v>2390</v>
      </c>
      <c r="G20" s="22">
        <v>186</v>
      </c>
      <c r="H20" s="4">
        <v>0.07782426778242678</v>
      </c>
      <c r="I20" s="22">
        <v>130</v>
      </c>
      <c r="J20" s="4">
        <v>0.05439330543933055</v>
      </c>
      <c r="K20" s="22">
        <v>329</v>
      </c>
      <c r="L20" s="4">
        <v>0.13765690376569037</v>
      </c>
    </row>
    <row r="21" spans="1:12" ht="12.75">
      <c r="A21" s="47" t="s">
        <v>8</v>
      </c>
      <c r="B21" s="48">
        <v>4242</v>
      </c>
      <c r="C21" s="49">
        <v>-0.04909213180901143</v>
      </c>
      <c r="D21" s="50">
        <v>2395</v>
      </c>
      <c r="E21" s="51">
        <v>0.5645921735030646</v>
      </c>
      <c r="F21" s="52">
        <v>3323</v>
      </c>
      <c r="G21" s="52">
        <v>1791</v>
      </c>
      <c r="H21" s="49">
        <v>0.5389708095094794</v>
      </c>
      <c r="I21" s="52">
        <v>53</v>
      </c>
      <c r="J21" s="49">
        <v>0.015949443274149863</v>
      </c>
      <c r="K21" s="52">
        <v>1875</v>
      </c>
      <c r="L21" s="49">
        <v>0.5642491724345471</v>
      </c>
    </row>
    <row r="22" spans="1:12" ht="12.75">
      <c r="A22" s="1" t="s">
        <v>24</v>
      </c>
      <c r="B22" s="7">
        <v>3372</v>
      </c>
      <c r="C22" s="4">
        <v>-0.2441156691324815</v>
      </c>
      <c r="D22" s="5">
        <v>359</v>
      </c>
      <c r="E22" s="21">
        <v>0.1064650059311981</v>
      </c>
      <c r="F22" s="22">
        <v>2528</v>
      </c>
      <c r="G22" s="22">
        <v>246</v>
      </c>
      <c r="H22" s="4">
        <v>0.09731012658227849</v>
      </c>
      <c r="I22" s="22">
        <v>314</v>
      </c>
      <c r="J22" s="4">
        <v>0.12420886075949367</v>
      </c>
      <c r="K22" s="22">
        <v>578</v>
      </c>
      <c r="L22" s="4">
        <v>0.2286392405063291</v>
      </c>
    </row>
    <row r="23" spans="1:12" ht="12.75">
      <c r="A23" s="1" t="s">
        <v>9</v>
      </c>
      <c r="B23" s="7">
        <v>4306</v>
      </c>
      <c r="C23" s="4">
        <v>-0.03474557274153777</v>
      </c>
      <c r="D23" s="5">
        <v>430</v>
      </c>
      <c r="E23" s="21">
        <v>0.09986065954482118</v>
      </c>
      <c r="F23" s="22">
        <v>3254</v>
      </c>
      <c r="G23" s="22">
        <v>282</v>
      </c>
      <c r="H23" s="4">
        <v>0.08666256914566688</v>
      </c>
      <c r="I23" s="22">
        <v>212</v>
      </c>
      <c r="J23" s="4">
        <v>0.06515058389674247</v>
      </c>
      <c r="K23" s="22">
        <v>518</v>
      </c>
      <c r="L23" s="4">
        <v>0.15918869084204057</v>
      </c>
    </row>
    <row r="24" spans="1:12" ht="12.75">
      <c r="A24" s="47" t="s">
        <v>10</v>
      </c>
      <c r="B24" s="48">
        <v>4435</v>
      </c>
      <c r="C24" s="49">
        <v>-0.005828289621161175</v>
      </c>
      <c r="D24" s="50">
        <v>1618</v>
      </c>
      <c r="E24" s="51">
        <v>0.36482525366403606</v>
      </c>
      <c r="F24" s="52">
        <v>3113</v>
      </c>
      <c r="G24" s="52">
        <v>1070</v>
      </c>
      <c r="H24" s="49">
        <v>0.34371988435592676</v>
      </c>
      <c r="I24" s="52">
        <v>500</v>
      </c>
      <c r="J24" s="49">
        <v>0.16061676839061997</v>
      </c>
      <c r="K24" s="52">
        <v>1607</v>
      </c>
      <c r="L24" s="49">
        <v>0.5162222936074526</v>
      </c>
    </row>
    <row r="25" spans="2:12" ht="12.75">
      <c r="B25" s="7"/>
      <c r="C25" s="4"/>
      <c r="D25" s="5"/>
      <c r="E25" s="21"/>
      <c r="F25" s="23"/>
      <c r="G25" s="23"/>
      <c r="H25" s="23"/>
      <c r="I25" s="23"/>
      <c r="J25" s="4"/>
      <c r="K25" s="22"/>
      <c r="L25" s="4"/>
    </row>
    <row r="26" spans="1:12" ht="12.75">
      <c r="A26" s="26" t="s">
        <v>11</v>
      </c>
      <c r="B26" s="27">
        <f>SUM(B20:B25)</f>
        <v>19625</v>
      </c>
      <c r="C26" s="10"/>
      <c r="D26" s="11">
        <f>SUM(D20:D25)</f>
        <v>5078</v>
      </c>
      <c r="E26" s="28">
        <f>D26/B26</f>
        <v>0.2587515923566879</v>
      </c>
      <c r="F26" s="10">
        <f>SUM(F20:F25)</f>
        <v>14608</v>
      </c>
      <c r="G26" s="11">
        <f>SUM(G20:G25)</f>
        <v>3575</v>
      </c>
      <c r="H26" s="28">
        <f>G26/$F$14</f>
        <v>0.2447289156626506</v>
      </c>
      <c r="I26" s="25">
        <f>SUM(I20:I25)</f>
        <v>1209</v>
      </c>
      <c r="J26" s="28">
        <f>I26/$F$14</f>
        <v>0.08276286966046002</v>
      </c>
      <c r="K26" s="25">
        <f>SUM(K20:K25)</f>
        <v>4907</v>
      </c>
      <c r="L26" s="28">
        <f>K26/$F$14</f>
        <v>0.3359118291347207</v>
      </c>
    </row>
    <row r="27" spans="1:7" ht="12.75">
      <c r="A27" s="26"/>
      <c r="C27" s="40"/>
      <c r="D27" s="24"/>
      <c r="E27" s="24"/>
      <c r="G27" s="27"/>
    </row>
    <row r="28" spans="1:7" ht="12.75">
      <c r="A28" s="26"/>
      <c r="C28" s="40"/>
      <c r="D28" s="24"/>
      <c r="E28" s="24"/>
      <c r="G28" s="27"/>
    </row>
    <row r="29" spans="1:7" ht="15.75">
      <c r="A29" s="26"/>
      <c r="C29" s="40"/>
      <c r="D29" s="41" t="s">
        <v>25</v>
      </c>
      <c r="E29" s="24"/>
      <c r="G29" s="27"/>
    </row>
    <row r="30" spans="1:7" ht="12.75">
      <c r="A30" s="26"/>
      <c r="C30" s="40"/>
      <c r="D30" s="24"/>
      <c r="E30" s="24"/>
      <c r="G30" s="27"/>
    </row>
    <row r="31" spans="1:7" ht="12.75">
      <c r="A31" s="26"/>
      <c r="C31" s="40"/>
      <c r="D31" s="24"/>
      <c r="E31" s="24"/>
      <c r="G31" s="27"/>
    </row>
    <row r="32" spans="1:12" ht="12.75">
      <c r="A32" s="15" t="s">
        <v>0</v>
      </c>
      <c r="B32" s="17" t="s">
        <v>1</v>
      </c>
      <c r="C32" s="16" t="s">
        <v>2</v>
      </c>
      <c r="D32" s="18" t="s">
        <v>3</v>
      </c>
      <c r="E32" s="19" t="s">
        <v>4</v>
      </c>
      <c r="F32" s="16" t="s">
        <v>5</v>
      </c>
      <c r="G32" s="14" t="s">
        <v>6</v>
      </c>
      <c r="H32" s="14" t="s">
        <v>7</v>
      </c>
      <c r="I32" s="19" t="s">
        <v>16</v>
      </c>
      <c r="J32" s="20" t="s">
        <v>17</v>
      </c>
      <c r="K32" s="14" t="s">
        <v>14</v>
      </c>
      <c r="L32" s="14" t="s">
        <v>15</v>
      </c>
    </row>
    <row r="33" spans="1:12" ht="12.75">
      <c r="A33" s="1" t="s">
        <v>23</v>
      </c>
      <c r="B33" s="7">
        <v>4370</v>
      </c>
      <c r="C33" s="4">
        <v>-0.02039901367406411</v>
      </c>
      <c r="D33" s="5">
        <v>866</v>
      </c>
      <c r="E33" s="21">
        <v>0.19816933638443937</v>
      </c>
      <c r="F33" s="22">
        <v>3231</v>
      </c>
      <c r="G33" s="22">
        <v>581</v>
      </c>
      <c r="H33" s="4">
        <v>0.17982048901268957</v>
      </c>
      <c r="I33" s="22">
        <v>228</v>
      </c>
      <c r="J33" s="4">
        <v>0.07056638811513463</v>
      </c>
      <c r="K33" s="22">
        <v>827</v>
      </c>
      <c r="L33" s="4">
        <v>0.25595790776849275</v>
      </c>
    </row>
    <row r="34" spans="1:12" ht="12.75">
      <c r="A34" s="1" t="s">
        <v>8</v>
      </c>
      <c r="B34" s="7">
        <v>3109</v>
      </c>
      <c r="C34" s="4">
        <v>-0.30307106030038106</v>
      </c>
      <c r="D34" s="5">
        <v>979</v>
      </c>
      <c r="E34" s="21">
        <v>0.31489224831135415</v>
      </c>
      <c r="F34" s="22">
        <v>2304</v>
      </c>
      <c r="G34" s="22">
        <v>639</v>
      </c>
      <c r="H34" s="4">
        <v>0.27734375</v>
      </c>
      <c r="I34" s="22">
        <v>207</v>
      </c>
      <c r="J34" s="4">
        <v>0.08984375</v>
      </c>
      <c r="K34" s="22">
        <v>876</v>
      </c>
      <c r="L34" s="4">
        <v>0.3802083333333333</v>
      </c>
    </row>
    <row r="35" spans="1:12" ht="12.75">
      <c r="A35" s="1" t="s">
        <v>24</v>
      </c>
      <c r="B35" s="7">
        <v>4399</v>
      </c>
      <c r="C35" s="4">
        <v>-0.013898229096615108</v>
      </c>
      <c r="D35" s="5">
        <v>1288</v>
      </c>
      <c r="E35" s="21">
        <v>0.29279381677654015</v>
      </c>
      <c r="F35" s="22">
        <v>3546</v>
      </c>
      <c r="G35" s="22">
        <v>1121</v>
      </c>
      <c r="H35" s="4">
        <v>0.3161308516638466</v>
      </c>
      <c r="I35" s="22">
        <v>234</v>
      </c>
      <c r="J35" s="4">
        <v>0.06598984771573604</v>
      </c>
      <c r="K35" s="22">
        <v>1370</v>
      </c>
      <c r="L35" s="4">
        <v>0.38635081782289904</v>
      </c>
    </row>
    <row r="36" spans="1:12" ht="12.75">
      <c r="A36" s="1" t="s">
        <v>9</v>
      </c>
      <c r="B36" s="7">
        <v>4559</v>
      </c>
      <c r="C36" s="4">
        <v>0.02196816857206904</v>
      </c>
      <c r="D36" s="5">
        <v>1657</v>
      </c>
      <c r="E36" s="21">
        <v>0.36345689844264095</v>
      </c>
      <c r="F36" s="22">
        <v>3304</v>
      </c>
      <c r="G36" s="22">
        <v>1042</v>
      </c>
      <c r="H36" s="4">
        <v>0.3153753026634383</v>
      </c>
      <c r="I36" s="22">
        <v>98</v>
      </c>
      <c r="J36" s="4">
        <v>0.029661016949152543</v>
      </c>
      <c r="K36" s="22">
        <v>1182</v>
      </c>
      <c r="L36" s="4">
        <v>0.3577481840193705</v>
      </c>
    </row>
    <row r="37" spans="1:12" ht="12.75">
      <c r="A37" s="1" t="s">
        <v>10</v>
      </c>
      <c r="B37" s="7">
        <v>3188</v>
      </c>
      <c r="C37" s="4">
        <v>-0.2853620264514683</v>
      </c>
      <c r="D37" s="5">
        <v>288</v>
      </c>
      <c r="E37" s="21">
        <v>0.0903387703889586</v>
      </c>
      <c r="F37" s="22">
        <v>2223</v>
      </c>
      <c r="G37" s="22">
        <v>192</v>
      </c>
      <c r="H37" s="4">
        <v>0.08636977058029689</v>
      </c>
      <c r="I37" s="22">
        <v>442</v>
      </c>
      <c r="J37" s="4">
        <v>0.19883040935672514</v>
      </c>
      <c r="K37" s="22">
        <v>652</v>
      </c>
      <c r="L37" s="4">
        <v>0.29329734592892487</v>
      </c>
    </row>
    <row r="38" spans="2:12" ht="12.75">
      <c r="B38" s="7"/>
      <c r="C38" s="4"/>
      <c r="D38" s="5"/>
      <c r="E38" s="21"/>
      <c r="F38" s="23"/>
      <c r="G38" s="23"/>
      <c r="H38" s="23"/>
      <c r="I38" s="23"/>
      <c r="J38" s="4"/>
      <c r="K38" s="22"/>
      <c r="L38" s="4"/>
    </row>
    <row r="39" spans="1:12" ht="12.75">
      <c r="A39" s="26" t="s">
        <v>11</v>
      </c>
      <c r="B39" s="27">
        <f>SUM(B33:B38)</f>
        <v>19625</v>
      </c>
      <c r="C39" s="10"/>
      <c r="D39" s="11">
        <f>SUM(D33:D38)</f>
        <v>5078</v>
      </c>
      <c r="E39" s="28">
        <f>D39/B39</f>
        <v>0.2587515923566879</v>
      </c>
      <c r="F39" s="10">
        <f>SUM(F33:F38)</f>
        <v>14608</v>
      </c>
      <c r="G39" s="11">
        <f>SUM(G33:G38)</f>
        <v>3575</v>
      </c>
      <c r="H39" s="28">
        <f>G39/$F$14</f>
        <v>0.2447289156626506</v>
      </c>
      <c r="I39" s="25">
        <f>SUM(I33:I38)</f>
        <v>1209</v>
      </c>
      <c r="J39" s="28">
        <f>I39/$F$14</f>
        <v>0.08276286966046002</v>
      </c>
      <c r="K39" s="25">
        <f>SUM(K33:K38)</f>
        <v>4907</v>
      </c>
      <c r="L39" s="28">
        <f>K39/$F$14</f>
        <v>0.3359118291347207</v>
      </c>
    </row>
    <row r="40" spans="1:7" ht="12.75">
      <c r="A40" s="26"/>
      <c r="C40" s="40"/>
      <c r="D40" s="24"/>
      <c r="E40" s="24"/>
      <c r="G40" s="27"/>
    </row>
    <row r="41" spans="1:7" ht="12.75">
      <c r="A41" s="26"/>
      <c r="C41" s="40"/>
      <c r="D41" s="24"/>
      <c r="E41" s="24"/>
      <c r="G41" s="27"/>
    </row>
    <row r="42" spans="1:5" ht="12.75">
      <c r="A42" s="26"/>
      <c r="B42" s="36" t="s">
        <v>22</v>
      </c>
      <c r="C42" s="29"/>
      <c r="D42" s="24"/>
      <c r="E42" s="24"/>
    </row>
    <row r="43" spans="1:5" ht="12.75">
      <c r="A43" s="26"/>
      <c r="B43" s="36"/>
      <c r="C43" s="29"/>
      <c r="D43" s="24"/>
      <c r="E43" s="24"/>
    </row>
    <row r="44" spans="1:12" ht="12.75">
      <c r="A44" s="26" t="s">
        <v>21</v>
      </c>
      <c r="B44" s="7">
        <v>2680</v>
      </c>
      <c r="C44" s="4"/>
      <c r="D44" s="5">
        <v>1932</v>
      </c>
      <c r="E44" s="21">
        <v>0.7208955223880597</v>
      </c>
      <c r="F44" s="22">
        <v>2589</v>
      </c>
      <c r="G44" s="22">
        <v>1898</v>
      </c>
      <c r="H44" s="4">
        <v>0.7331015836230205</v>
      </c>
      <c r="I44" s="22">
        <v>10</v>
      </c>
      <c r="J44" s="4">
        <v>0.003862495171881035</v>
      </c>
      <c r="K44" s="22">
        <v>1910</v>
      </c>
      <c r="L44" s="4">
        <v>0.7377365778292777</v>
      </c>
    </row>
    <row r="45" spans="1:12" ht="12.75">
      <c r="A45" s="26"/>
      <c r="B45" s="7"/>
      <c r="C45" s="4"/>
      <c r="D45" s="5"/>
      <c r="E45" s="21"/>
      <c r="F45" s="22"/>
      <c r="G45" s="22"/>
      <c r="H45" s="4"/>
      <c r="I45" s="22"/>
      <c r="J45" s="4"/>
      <c r="K45" s="22"/>
      <c r="L45" s="4"/>
    </row>
    <row r="46" spans="1:12" ht="12.75">
      <c r="A46" s="26"/>
      <c r="B46" s="48" t="s">
        <v>26</v>
      </c>
      <c r="C46" s="49"/>
      <c r="D46" s="5"/>
      <c r="E46" s="21"/>
      <c r="F46" s="22"/>
      <c r="G46" s="22"/>
      <c r="H46" s="4"/>
      <c r="I46" s="22"/>
      <c r="J46" s="4"/>
      <c r="K46" s="22"/>
      <c r="L46" s="4"/>
    </row>
    <row r="47" spans="1:7" ht="12.75">
      <c r="A47" s="26"/>
      <c r="C47" s="40"/>
      <c r="D47" s="24"/>
      <c r="E47" s="24"/>
      <c r="G47" s="27"/>
    </row>
    <row r="48" spans="2:10" ht="12.75" customHeight="1">
      <c r="B48" s="53" t="s">
        <v>12</v>
      </c>
      <c r="C48" s="53"/>
      <c r="D48" s="53"/>
      <c r="E48" s="53"/>
      <c r="F48" s="53"/>
      <c r="G48" s="53"/>
      <c r="H48" s="53"/>
      <c r="I48" s="53"/>
      <c r="J48" s="53"/>
    </row>
    <row r="49" spans="2:10" ht="12.75">
      <c r="B49" s="53"/>
      <c r="C49" s="53"/>
      <c r="D49" s="53"/>
      <c r="E49" s="53"/>
      <c r="F49" s="53"/>
      <c r="G49" s="53"/>
      <c r="H49" s="53"/>
      <c r="I49" s="53"/>
      <c r="J49" s="53"/>
    </row>
    <row r="50" spans="2:10" ht="12.75">
      <c r="B50" s="53"/>
      <c r="C50" s="53"/>
      <c r="D50" s="53"/>
      <c r="E50" s="53"/>
      <c r="F50" s="53"/>
      <c r="G50" s="53"/>
      <c r="H50" s="53"/>
      <c r="I50" s="53"/>
      <c r="J50" s="53"/>
    </row>
    <row r="51" spans="2:10" ht="12.75">
      <c r="B51" s="53"/>
      <c r="C51" s="53"/>
      <c r="D51" s="53"/>
      <c r="E51" s="53"/>
      <c r="F51" s="53"/>
      <c r="G51" s="53"/>
      <c r="H51" s="53"/>
      <c r="I51" s="53"/>
      <c r="J51" s="53"/>
    </row>
    <row r="52" spans="2:10" ht="12.75">
      <c r="B52" s="53"/>
      <c r="C52" s="53"/>
      <c r="D52" s="53"/>
      <c r="E52" s="53"/>
      <c r="F52" s="53"/>
      <c r="G52" s="53"/>
      <c r="H52" s="53"/>
      <c r="I52" s="53"/>
      <c r="J52" s="53"/>
    </row>
    <row r="53" spans="2:10" ht="12.75">
      <c r="B53" s="53"/>
      <c r="C53" s="53"/>
      <c r="D53" s="53"/>
      <c r="E53" s="53"/>
      <c r="F53" s="53"/>
      <c r="G53" s="53"/>
      <c r="H53" s="53"/>
      <c r="I53" s="53"/>
      <c r="J53" s="53"/>
    </row>
    <row r="54" spans="2:10" ht="12.75">
      <c r="B54" s="53"/>
      <c r="C54" s="53"/>
      <c r="D54" s="53"/>
      <c r="E54" s="53"/>
      <c r="F54" s="53"/>
      <c r="G54" s="53"/>
      <c r="H54" s="53"/>
      <c r="I54" s="53"/>
      <c r="J54" s="53"/>
    </row>
    <row r="55" spans="2:10" ht="12.75">
      <c r="B55" s="53"/>
      <c r="C55" s="53"/>
      <c r="D55" s="53"/>
      <c r="E55" s="53"/>
      <c r="F55" s="53"/>
      <c r="G55" s="53"/>
      <c r="H55" s="53"/>
      <c r="I55" s="53"/>
      <c r="J55" s="53"/>
    </row>
    <row r="56" spans="2:10" ht="12.75" customHeight="1">
      <c r="B56" s="54"/>
      <c r="C56" s="54"/>
      <c r="D56" s="54"/>
      <c r="E56" s="54"/>
      <c r="F56" s="54"/>
      <c r="G56" s="54"/>
      <c r="H56" s="54"/>
      <c r="I56" s="54"/>
      <c r="J56" s="54"/>
    </row>
    <row r="57" spans="2:8" ht="12.75">
      <c r="B57" s="30" t="s">
        <v>13</v>
      </c>
      <c r="C57" s="31"/>
      <c r="D57" s="31"/>
      <c r="E57" s="31"/>
      <c r="F57" s="31"/>
      <c r="G57" s="31"/>
      <c r="H57" s="31"/>
    </row>
  </sheetData>
  <mergeCells count="2">
    <mergeCell ref="B48:J55"/>
    <mergeCell ref="B56:J56"/>
  </mergeCells>
  <hyperlinks>
    <hyperlink ref="B57" r:id="rId1" display="http://www.usdoj.gov/crt/voting/sec_5/fedregvoting.htm"/>
  </hyperlinks>
  <printOptions/>
  <pageMargins left="0.27" right="0.5" top="0.5" bottom="0.5" header="0.5" footer="0.5"/>
  <pageSetup horizontalDpi="300" verticalDpi="300" orientation="landscape" scale="73" r:id="rId2"/>
  <colBreaks count="1" manualBreakCount="1">
    <brk id="12" max="5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2001-10-05T05:11:30Z</cp:lastPrinted>
  <dcterms:created xsi:type="dcterms:W3CDTF">2001-05-05T04:14:02Z</dcterms:created>
  <dcterms:modified xsi:type="dcterms:W3CDTF">2001-10-05T05:38:32Z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