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00" windowHeight="3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<sst xmlns="http://schemas.openxmlformats.org/spreadsheetml/2006/main" count="15" uniqueCount="10">
  <si>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a</t>
  </si>
  <si>
    <t>x</t>
  </si>
  <si>
    <t>y</t>
  </si>
  <si>
    <t>f(y)</t>
  </si>
  <si>
    <t>x-y</t>
  </si>
  <si>
    <t>pH</t>
  </si>
  <si>
    <t>1-x</t>
  </si>
  <si>
    <t>1-y</t>
  </si>
  <si>
    <r>
      <t>K</t>
    </r>
    <r>
      <rPr>
        <b/>
        <vertAlign val="subscript"/>
        <sz val="10"/>
        <rFont val="Arial"/>
        <family val="2"/>
      </rPr>
      <t>a1</t>
    </r>
  </si>
  <si>
    <r>
      <t>K</t>
    </r>
    <r>
      <rPr>
        <b/>
        <vertAlign val="subscript"/>
        <sz val="10"/>
        <rFont val="Arial"/>
        <family val="2"/>
      </rPr>
      <t>a2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</si>
</sst>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11" fontId="2" fillId="2" borderId="2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/>
    </xf>
    <xf numFmtId="11" fontId="2" fillId="2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Sheet1!$D$2:$D$99</c:f>
              <c:numCache>
                <c:ptCount val="98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0.060000000000000005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0.09999999999999999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0.2700000000000001</c:v>
                </c:pt>
                <c:pt idx="27">
                  <c:v>0.2800000000000001</c:v>
                </c:pt>
                <c:pt idx="28">
                  <c:v>0.2900000000000001</c:v>
                </c:pt>
                <c:pt idx="29">
                  <c:v>0.3000000000000001</c:v>
                </c:pt>
                <c:pt idx="30">
                  <c:v>0.3100000000000001</c:v>
                </c:pt>
                <c:pt idx="31">
                  <c:v>0.3200000000000001</c:v>
                </c:pt>
                <c:pt idx="32">
                  <c:v>0.3300000000000001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0.3900000000000002</c:v>
                </c:pt>
                <c:pt idx="39">
                  <c:v>0.4000000000000002</c:v>
                </c:pt>
                <c:pt idx="40">
                  <c:v>0.4100000000000002</c:v>
                </c:pt>
                <c:pt idx="41">
                  <c:v>0.4200000000000002</c:v>
                </c:pt>
                <c:pt idx="42">
                  <c:v>0.4300000000000002</c:v>
                </c:pt>
                <c:pt idx="43">
                  <c:v>0.4400000000000002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</c:v>
                </c:pt>
                <c:pt idx="50">
                  <c:v>0.5100000000000002</c:v>
                </c:pt>
                <c:pt idx="51">
                  <c:v>0.5200000000000002</c:v>
                </c:pt>
                <c:pt idx="52">
                  <c:v>0.5300000000000002</c:v>
                </c:pt>
                <c:pt idx="53">
                  <c:v>0.5400000000000003</c:v>
                </c:pt>
                <c:pt idx="54">
                  <c:v>0.5500000000000003</c:v>
                </c:pt>
                <c:pt idx="55">
                  <c:v>0.5600000000000003</c:v>
                </c:pt>
                <c:pt idx="56">
                  <c:v>0.5700000000000003</c:v>
                </c:pt>
                <c:pt idx="57">
                  <c:v>0.5800000000000003</c:v>
                </c:pt>
                <c:pt idx="58">
                  <c:v>0.5900000000000003</c:v>
                </c:pt>
                <c:pt idx="59">
                  <c:v>0.6000000000000003</c:v>
                </c:pt>
                <c:pt idx="60">
                  <c:v>0.6100000000000003</c:v>
                </c:pt>
                <c:pt idx="61">
                  <c:v>0.6200000000000003</c:v>
                </c:pt>
                <c:pt idx="62">
                  <c:v>0.6300000000000003</c:v>
                </c:pt>
                <c:pt idx="63">
                  <c:v>0.6400000000000003</c:v>
                </c:pt>
                <c:pt idx="64">
                  <c:v>0.6500000000000004</c:v>
                </c:pt>
                <c:pt idx="65">
                  <c:v>0.6600000000000004</c:v>
                </c:pt>
                <c:pt idx="66">
                  <c:v>0.6700000000000004</c:v>
                </c:pt>
                <c:pt idx="67">
                  <c:v>0.6800000000000004</c:v>
                </c:pt>
                <c:pt idx="68">
                  <c:v>0.6900000000000004</c:v>
                </c:pt>
                <c:pt idx="69">
                  <c:v>0.7000000000000004</c:v>
                </c:pt>
                <c:pt idx="70">
                  <c:v>0.7100000000000004</c:v>
                </c:pt>
                <c:pt idx="71">
                  <c:v>0.7200000000000004</c:v>
                </c:pt>
                <c:pt idx="72">
                  <c:v>0.7300000000000004</c:v>
                </c:pt>
                <c:pt idx="73">
                  <c:v>0.7400000000000004</c:v>
                </c:pt>
                <c:pt idx="74">
                  <c:v>0.7500000000000004</c:v>
                </c:pt>
                <c:pt idx="75">
                  <c:v>0.7600000000000005</c:v>
                </c:pt>
                <c:pt idx="76">
                  <c:v>0.7700000000000005</c:v>
                </c:pt>
                <c:pt idx="77">
                  <c:v>0.7800000000000005</c:v>
                </c:pt>
                <c:pt idx="78">
                  <c:v>0.7900000000000005</c:v>
                </c:pt>
                <c:pt idx="79">
                  <c:v>0.8000000000000005</c:v>
                </c:pt>
                <c:pt idx="80">
                  <c:v>0.8100000000000005</c:v>
                </c:pt>
                <c:pt idx="81">
                  <c:v>0.8200000000000005</c:v>
                </c:pt>
                <c:pt idx="82">
                  <c:v>0.8300000000000005</c:v>
                </c:pt>
                <c:pt idx="83">
                  <c:v>0.8400000000000005</c:v>
                </c:pt>
                <c:pt idx="84">
                  <c:v>0.8500000000000005</c:v>
                </c:pt>
                <c:pt idx="85">
                  <c:v>0.8600000000000005</c:v>
                </c:pt>
                <c:pt idx="86">
                  <c:v>0.8700000000000006</c:v>
                </c:pt>
                <c:pt idx="87">
                  <c:v>0.8800000000000006</c:v>
                </c:pt>
                <c:pt idx="88">
                  <c:v>0.8900000000000006</c:v>
                </c:pt>
                <c:pt idx="89">
                  <c:v>0.9000000000000006</c:v>
                </c:pt>
                <c:pt idx="90">
                  <c:v>0.9100000000000006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</c:v>
                </c:pt>
                <c:pt idx="94">
                  <c:v>0.9500000000000006</c:v>
                </c:pt>
                <c:pt idx="95">
                  <c:v>0.9600000000000006</c:v>
                </c:pt>
                <c:pt idx="96">
                  <c:v>0.9700000000000006</c:v>
                </c:pt>
                <c:pt idx="97">
                  <c:v>0.9800000000000006</c:v>
                </c:pt>
              </c:numCache>
            </c:numRef>
          </c:xVal>
          <c:yVal>
            <c:numRef>
              <c:f>Sheet1!$F$2:$F$99</c:f>
              <c:numCache>
                <c:ptCount val="98"/>
                <c:pt idx="0">
                  <c:v>-0.01385956364099165</c:v>
                </c:pt>
                <c:pt idx="1">
                  <c:v>-0.006859504083994125</c:v>
                </c:pt>
                <c:pt idx="2">
                  <c:v>-0.004526023369304536</c:v>
                </c:pt>
                <c:pt idx="3">
                  <c:v>-0.003359184376230445</c:v>
                </c:pt>
                <c:pt idx="4">
                  <c:v>-0.0026589995799525565</c:v>
                </c:pt>
                <c:pt idx="5">
                  <c:v>-0.0021921397171676305</c:v>
                </c:pt>
                <c:pt idx="6">
                  <c:v>-0.0018586064523621077</c:v>
                </c:pt>
                <c:pt idx="7">
                  <c:v>-0.0016084005441481435</c:v>
                </c:pt>
                <c:pt idx="8">
                  <c:v>-0.0014137445671531768</c:v>
                </c:pt>
                <c:pt idx="9">
                  <c:v>-0.0012579720005599887</c:v>
                </c:pt>
                <c:pt idx="10">
                  <c:v>-0.0011304768135951507</c:v>
                </c:pt>
                <c:pt idx="11">
                  <c:v>-0.0010241882580638675</c:v>
                </c:pt>
                <c:pt idx="12">
                  <c:v>-0.0009342111410445347</c:v>
                </c:pt>
                <c:pt idx="13">
                  <c:v>-0.0008570488376473676</c:v>
                </c:pt>
                <c:pt idx="14">
                  <c:v>-0.0007901370984577535</c:v>
                </c:pt>
                <c:pt idx="15">
                  <c:v>-0.0007315526789732056</c:v>
                </c:pt>
                <c:pt idx="16">
                  <c:v>-0.0006798248054900737</c:v>
                </c:pt>
                <c:pt idx="17">
                  <c:v>-0.0006338094854696196</c:v>
                </c:pt>
                <c:pt idx="18">
                  <c:v>-0.0005926035091357943</c:v>
                </c:pt>
                <c:pt idx="19">
                  <c:v>-0.0005554842503543668</c:v>
                </c:pt>
                <c:pt idx="20">
                  <c:v>-0.0005218666670127568</c:v>
                </c:pt>
                <c:pt idx="21">
                  <c:v>-0.0004912720283109118</c:v>
                </c:pt>
                <c:pt idx="22">
                  <c:v>-0.0004633047998809016</c:v>
                </c:pt>
                <c:pt idx="23">
                  <c:v>-0.00043763530734475194</c:v>
                </c:pt>
                <c:pt idx="24">
                  <c:v>-0.0004139865603225521</c:v>
                </c:pt>
                <c:pt idx="25">
                  <c:v>-0.00039212411674270143</c:v>
                </c:pt>
                <c:pt idx="26">
                  <c:v>-0.0003718481991990636</c:v>
                </c:pt>
                <c:pt idx="27">
                  <c:v>-0.000352987500312492</c:v>
                </c:pt>
                <c:pt idx="28">
                  <c:v>-0.000335394269372927</c:v>
                </c:pt>
                <c:pt idx="29">
                  <c:v>-0.0003189403812609443</c:v>
                </c:pt>
                <c:pt idx="30">
                  <c:v>-0.0003035141658052239</c:v>
                </c:pt>
                <c:pt idx="31">
                  <c:v>-0.0002890178311888974</c:v>
                </c:pt>
                <c:pt idx="32">
                  <c:v>-0.0002753653553491616</c:v>
                </c:pt>
                <c:pt idx="33">
                  <c:v>-0.00026248074896936433</c:v>
                </c:pt>
                <c:pt idx="34">
                  <c:v>-0.0002502966156913522</c:v>
                </c:pt>
                <c:pt idx="35">
                  <c:v>-0.0002387529516964972</c:v>
                </c:pt>
                <c:pt idx="36">
                  <c:v>-0.00022779613930501032</c:v>
                </c:pt>
                <c:pt idx="37">
                  <c:v>-0.00021737809878250895</c:v>
                </c:pt>
                <c:pt idx="38">
                  <c:v>-0.00020745556987960664</c:v>
                </c:pt>
                <c:pt idx="39">
                  <c:v>-0.00019798950031499032</c:v>
                </c:pt>
                <c:pt idx="40">
                  <c:v>-0.00018894452284778403</c:v>
                </c:pt>
                <c:pt idx="41">
                  <c:v>-0.00018028850606816266</c:v>
                </c:pt>
                <c:pt idx="42">
                  <c:v>-0.00017199216678733735</c:v>
                </c:pt>
                <c:pt idx="43">
                  <c:v>-0.00016402873409495676</c:v>
                </c:pt>
                <c:pt idx="44">
                  <c:v>-0.00015637365689886862</c:v>
                </c:pt>
                <c:pt idx="45">
                  <c:v>-0.00014900434816423976</c:v>
                </c:pt>
                <c:pt idx="46">
                  <c:v>-0.00014189996019904434</c:v>
                </c:pt>
                <c:pt idx="47">
                  <c:v>-0.00013504118624690583</c:v>
                </c:pt>
                <c:pt idx="48">
                  <c:v>-0.00012841008438950778</c:v>
                </c:pt>
                <c:pt idx="49">
                  <c:v>-0.0001219899203628668</c:v>
                </c:pt>
                <c:pt idx="50">
                  <c:v>-0.00011576502638082426</c:v>
                </c:pt>
                <c:pt idx="51">
                  <c:v>-0.00010972067345551453</c:v>
                </c:pt>
                <c:pt idx="52">
                  <c:v>-0.00010384295502411441</c:v>
                </c:pt>
                <c:pt idx="53">
                  <c:v>-9.811867994607408E-05</c:v>
                </c:pt>
                <c:pt idx="54">
                  <c:v>-9.253527313452903E-05</c:v>
                </c:pt>
                <c:pt idx="55">
                  <c:v>-8.708068223655298E-05</c:v>
                </c:pt>
                <c:pt idx="56">
                  <c:v>-8.174328888406331E-05</c:v>
                </c:pt>
                <c:pt idx="57">
                  <c:v>-7.651182310342911E-05</c:v>
                </c:pt>
                <c:pt idx="58">
                  <c:v>-7.137527949826066E-05</c:v>
                </c:pt>
                <c:pt idx="59">
                  <c:v>-6.63228338058119E-05</c:v>
                </c:pt>
                <c:pt idx="60">
                  <c:v>-6.134375837033326E-05</c:v>
                </c:pt>
                <c:pt idx="61">
                  <c:v>-5.642733497182821E-05</c:v>
                </c:pt>
                <c:pt idx="62">
                  <c:v>-5.156276328866834E-05</c:v>
                </c:pt>
                <c:pt idx="63">
                  <c:v>-4.6739063046847475E-05</c:v>
                </c:pt>
                <c:pt idx="64">
                  <c:v>-4.194496760260791E-05</c:v>
                </c:pt>
                <c:pt idx="65">
                  <c:v>-3.716880629859474E-05</c:v>
                </c:pt>
                <c:pt idx="66">
                  <c:v>-3.239837239912713E-05</c:v>
                </c:pt>
                <c:pt idx="67">
                  <c:v>-2.762077271021133E-05</c:v>
                </c:pt>
                <c:pt idx="68">
                  <c:v>-2.2822254073464436E-05</c:v>
                </c:pt>
                <c:pt idx="69">
                  <c:v>-1.7988000719956604E-05</c:v>
                </c:pt>
                <c:pt idx="70">
                  <c:v>-1.3101894882972522E-05</c:v>
                </c:pt>
                <c:pt idx="71">
                  <c:v>-8.146230962249725E-06</c:v>
                </c:pt>
                <c:pt idx="72">
                  <c:v>-3.1013707153158495E-06</c:v>
                </c:pt>
                <c:pt idx="73">
                  <c:v>2.054676847976E-06</c:v>
                </c:pt>
                <c:pt idx="74">
                  <c:v>7.346772365723238E-06</c:v>
                </c:pt>
                <c:pt idx="75">
                  <c:v>1.2803288437577953E-05</c:v>
                </c:pt>
                <c:pt idx="76">
                  <c:v>1.8456915882541446E-05</c:v>
                </c:pt>
                <c:pt idx="77">
                  <c:v>2.43456864442605E-05</c:v>
                </c:pt>
                <c:pt idx="78">
                  <c:v>3.0514284412408466E-05</c:v>
                </c:pt>
                <c:pt idx="79">
                  <c:v>3.701574858262788E-05</c:v>
                </c:pt>
                <c:pt idx="80">
                  <c:v>4.391370865033028E-05</c:v>
                </c:pt>
                <c:pt idx="81">
                  <c:v>5.128536414651257E-05</c:v>
                </c:pt>
                <c:pt idx="82">
                  <c:v>5.9225511929162164E-05</c:v>
                </c:pt>
                <c:pt idx="83">
                  <c:v>6.78520812241961E-05</c:v>
                </c:pt>
                <c:pt idx="84">
                  <c:v>7.731387998146158E-05</c:v>
                </c:pt>
                <c:pt idx="85">
                  <c:v>8.780165843888475E-05</c:v>
                </c:pt>
                <c:pt idx="86">
                  <c:v>9.956427631410527E-05</c:v>
                </c:pt>
                <c:pt idx="87">
                  <c:v>0.00011293295096644677</c:v>
                </c:pt>
                <c:pt idx="88">
                  <c:v>0.00012835872919002986</c:v>
                </c:pt>
                <c:pt idx="89">
                  <c:v>0.00014647243940535263</c:v>
                </c:pt>
                <c:pt idx="90">
                  <c:v>0.00016818460923200118</c:v>
                </c:pt>
                <c:pt idx="91">
                  <c:v>0.0001948603183848869</c:v>
                </c:pt>
                <c:pt idx="92">
                  <c:v>0.00022864392246031858</c:v>
                </c:pt>
                <c:pt idx="93">
                  <c:v>0.00027310849723806576</c:v>
                </c:pt>
                <c:pt idx="94">
                  <c:v>0.00033468461248687775</c:v>
                </c:pt>
                <c:pt idx="95">
                  <c:v>0.00042623226214870695</c:v>
                </c:pt>
                <c:pt idx="96">
                  <c:v>0.0005777566491033345</c:v>
                </c:pt>
                <c:pt idx="97">
                  <c:v>0.0008792713129612213</c:v>
                </c:pt>
              </c:numCache>
            </c:numRef>
          </c:yVal>
          <c:smooth val="0"/>
        </c:ser>
        <c:axId val="48541401"/>
        <c:axId val="34219426"/>
      </c:scatterChart>
      <c:valAx>
        <c:axId val="48541401"/>
        <c:scaling>
          <c:orientation val="minMax"/>
          <c:max val="0.9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34219426"/>
        <c:crosses val="autoZero"/>
        <c:crossBetween val="midCat"/>
        <c:dispUnits/>
      </c:valAx>
      <c:valAx>
        <c:axId val="34219426"/>
        <c:scaling>
          <c:orientation val="minMax"/>
          <c:max val="0.0002"/>
          <c:min val="-0.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f(y)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85414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38100</xdr:rowOff>
    </xdr:from>
    <xdr:to>
      <xdr:col>11</xdr:col>
      <xdr:colOff>219075</xdr:colOff>
      <xdr:row>15</xdr:row>
      <xdr:rowOff>57150</xdr:rowOff>
    </xdr:to>
    <xdr:graphicFrame>
      <xdr:nvGraphicFramePr>
        <xdr:cNvPr id="1" name="Chart 1"/>
        <xdr:cNvGraphicFramePr/>
      </xdr:nvGraphicFramePr>
      <xdr:xfrm>
        <a:off x="5095875" y="219075"/>
        <a:ext cx="33623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1">
      <selection activeCell="A1" sqref="A1"/>
    </sheetView>
  </sheetViews>
  <sheetFormatPr defaultColWidth="9.140625" defaultRowHeight="12.75"/>
  <cols>
    <col min="4" max="6" width="15.7109375" style="1" customWidth="1"/>
    <col min="7" max="7" width="12.421875" style="0" bestFit="1" customWidth="1"/>
  </cols>
  <sheetData>
    <row r="1" spans="1:6" s="7" customFormat="1" ht="14.25">
      <c r="A1" s="6" t="s">
        <v>0</v>
      </c>
      <c r="B1" s="7" t="s">
        <v>8</v>
      </c>
      <c r="C1" s="7" t="s">
        <v>9</v>
      </c>
      <c r="D1" s="8" t="s">
        <v>2</v>
      </c>
      <c r="E1" s="8" t="s">
        <v>1</v>
      </c>
      <c r="F1" s="8" t="s">
        <v>3</v>
      </c>
    </row>
    <row r="2" spans="1:6" ht="12.75">
      <c r="A2">
        <v>1</v>
      </c>
      <c r="B2" s="1">
        <v>0.00014</v>
      </c>
      <c r="C2" s="1">
        <v>1.8E-05</v>
      </c>
      <c r="D2" s="1">
        <v>0.01</v>
      </c>
      <c r="E2" s="1">
        <f>D2+C2*D2/(A2-D2)</f>
        <v>0.010000181818181818</v>
      </c>
      <c r="F2" s="1">
        <f>C2*D2/(A2-D2)-B2*(A2-E2)/E2</f>
        <v>-0.01385956364099165</v>
      </c>
    </row>
    <row r="3" spans="1:6" ht="12.75">
      <c r="A3">
        <f>A2</f>
        <v>1</v>
      </c>
      <c r="B3">
        <f>B2</f>
        <v>0.00014</v>
      </c>
      <c r="C3">
        <f>C2</f>
        <v>1.8E-05</v>
      </c>
      <c r="D3" s="1">
        <f>D2+0.01</f>
        <v>0.02</v>
      </c>
      <c r="E3" s="1">
        <f>D3+C3*D3/(A3-D3)</f>
        <v>0.020000367346938774</v>
      </c>
      <c r="F3" s="1">
        <f>C3*D3/(A3-D3)-B3*(A3-E3)/E3</f>
        <v>-0.006859504083994125</v>
      </c>
    </row>
    <row r="4" spans="1:6" ht="12.75">
      <c r="A4">
        <f>A3</f>
        <v>1</v>
      </c>
      <c r="B4">
        <f>B3</f>
        <v>0.00014</v>
      </c>
      <c r="C4">
        <f>C3</f>
        <v>1.8E-05</v>
      </c>
      <c r="D4" s="1">
        <f aca="true" t="shared" si="0" ref="D4:D67">D3+0.01</f>
        <v>0.03</v>
      </c>
      <c r="E4" s="1">
        <f>D4+C4*D4/(A4-D4)</f>
        <v>0.030000556701030925</v>
      </c>
      <c r="F4" s="1">
        <f>C4*D4/(A4-D4)-B4*(A4-E4)/E4</f>
        <v>-0.004526023369304536</v>
      </c>
    </row>
    <row r="5" spans="1:6" ht="12.75">
      <c r="A5">
        <f>A4</f>
        <v>1</v>
      </c>
      <c r="B5">
        <f>B4</f>
        <v>0.00014</v>
      </c>
      <c r="C5">
        <f>C4</f>
        <v>1.8E-05</v>
      </c>
      <c r="D5" s="1">
        <f t="shared" si="0"/>
        <v>0.04</v>
      </c>
      <c r="E5" s="1">
        <f>D5+C5*D5/(A5-D5)</f>
        <v>0.04000075</v>
      </c>
      <c r="F5" s="1">
        <f>C5*D5/(A5-D5)-B5*(A5-E5)/E5</f>
        <v>-0.003359184376230445</v>
      </c>
    </row>
    <row r="6" spans="1:6" ht="12.75">
      <c r="A6">
        <f>A5</f>
        <v>1</v>
      </c>
      <c r="B6">
        <f>B5</f>
        <v>0.00014</v>
      </c>
      <c r="C6">
        <f>C5</f>
        <v>1.8E-05</v>
      </c>
      <c r="D6" s="1">
        <f t="shared" si="0"/>
        <v>0.05</v>
      </c>
      <c r="E6" s="1">
        <f aca="true" t="shared" si="1" ref="E6:E11">D6+C6*D6/(A6-D6)</f>
        <v>0.050000947368421055</v>
      </c>
      <c r="F6" s="1">
        <f aca="true" t="shared" si="2" ref="F6:F11">C6*D6/(A6-D6)-B6*(A6-E6)/E6</f>
        <v>-0.0026589995799525565</v>
      </c>
    </row>
    <row r="7" spans="1:6" ht="12.75">
      <c r="A7">
        <f>A6</f>
        <v>1</v>
      </c>
      <c r="B7">
        <f>B6</f>
        <v>0.00014</v>
      </c>
      <c r="C7">
        <f>C6</f>
        <v>1.8E-05</v>
      </c>
      <c r="D7" s="1">
        <f t="shared" si="0"/>
        <v>0.060000000000000005</v>
      </c>
      <c r="E7" s="1">
        <f t="shared" si="1"/>
        <v>0.060001148936170215</v>
      </c>
      <c r="F7" s="1">
        <f t="shared" si="2"/>
        <v>-0.0021921397171676305</v>
      </c>
    </row>
    <row r="8" spans="1:6" ht="12.75">
      <c r="A8">
        <f aca="true" t="shared" si="3" ref="A8:A14">A7</f>
        <v>1</v>
      </c>
      <c r="B8">
        <f aca="true" t="shared" si="4" ref="B8:B14">B7</f>
        <v>0.00014</v>
      </c>
      <c r="C8">
        <f aca="true" t="shared" si="5" ref="C8:C14">C7</f>
        <v>1.8E-05</v>
      </c>
      <c r="D8" s="1">
        <f t="shared" si="0"/>
        <v>0.07</v>
      </c>
      <c r="E8" s="1">
        <f t="shared" si="1"/>
        <v>0.07000135483870969</v>
      </c>
      <c r="F8" s="1">
        <f t="shared" si="2"/>
        <v>-0.0018586064523621077</v>
      </c>
    </row>
    <row r="9" spans="1:6" ht="12.75">
      <c r="A9">
        <f t="shared" si="3"/>
        <v>1</v>
      </c>
      <c r="B9">
        <f t="shared" si="4"/>
        <v>0.00014</v>
      </c>
      <c r="C9">
        <f t="shared" si="5"/>
        <v>1.8E-05</v>
      </c>
      <c r="D9" s="1">
        <f t="shared" si="0"/>
        <v>0.08</v>
      </c>
      <c r="E9" s="1">
        <f t="shared" si="1"/>
        <v>0.08000156521739131</v>
      </c>
      <c r="F9" s="1">
        <f t="shared" si="2"/>
        <v>-0.0016084005441481435</v>
      </c>
    </row>
    <row r="10" spans="1:6" ht="12.75">
      <c r="A10">
        <f t="shared" si="3"/>
        <v>1</v>
      </c>
      <c r="B10">
        <f t="shared" si="4"/>
        <v>0.00014</v>
      </c>
      <c r="C10">
        <f t="shared" si="5"/>
        <v>1.8E-05</v>
      </c>
      <c r="D10" s="1">
        <f t="shared" si="0"/>
        <v>0.09</v>
      </c>
      <c r="E10" s="1">
        <f t="shared" si="1"/>
        <v>0.09000178021978021</v>
      </c>
      <c r="F10" s="1">
        <f t="shared" si="2"/>
        <v>-0.0014137445671531768</v>
      </c>
    </row>
    <row r="11" spans="1:6" ht="12.75">
      <c r="A11">
        <f>A10</f>
        <v>1</v>
      </c>
      <c r="B11">
        <f>B10</f>
        <v>0.00014</v>
      </c>
      <c r="C11">
        <f>C10</f>
        <v>1.8E-05</v>
      </c>
      <c r="D11" s="1">
        <f t="shared" si="0"/>
        <v>0.09999999999999999</v>
      </c>
      <c r="E11" s="1">
        <f t="shared" si="1"/>
        <v>0.100002</v>
      </c>
      <c r="F11" s="1">
        <f t="shared" si="2"/>
        <v>-0.0012579720005599887</v>
      </c>
    </row>
    <row r="12" spans="1:6" ht="12.75">
      <c r="A12">
        <f>A11</f>
        <v>1</v>
      </c>
      <c r="B12">
        <f>B11</f>
        <v>0.00014</v>
      </c>
      <c r="C12">
        <f>C11</f>
        <v>1.8E-05</v>
      </c>
      <c r="D12" s="1">
        <f t="shared" si="0"/>
        <v>0.10999999999999999</v>
      </c>
      <c r="E12" s="1">
        <f>D12+C12*D12/(A12-D12)</f>
        <v>0.11000222471910111</v>
      </c>
      <c r="F12" s="1">
        <f>C12*D12/(A12-D12)-B12*(A12-E12)/E12</f>
        <v>-0.0011304768135951507</v>
      </c>
    </row>
    <row r="13" spans="1:6" ht="12.75">
      <c r="A13">
        <f>A12</f>
        <v>1</v>
      </c>
      <c r="B13">
        <f>B12</f>
        <v>0.00014</v>
      </c>
      <c r="C13">
        <f>C12</f>
        <v>1.8E-05</v>
      </c>
      <c r="D13" s="1">
        <f t="shared" si="0"/>
        <v>0.11999999999999998</v>
      </c>
      <c r="E13" s="1">
        <f>D13+C13*D13/(A13-D13)</f>
        <v>0.12000245454545452</v>
      </c>
      <c r="F13" s="1">
        <f>C13*D13/(A13-D13)-B13*(A13-E13)/E13</f>
        <v>-0.0010241882580638675</v>
      </c>
    </row>
    <row r="14" spans="1:6" ht="12.75">
      <c r="A14">
        <f t="shared" si="3"/>
        <v>1</v>
      </c>
      <c r="B14">
        <f t="shared" si="4"/>
        <v>0.00014</v>
      </c>
      <c r="C14">
        <f t="shared" si="5"/>
        <v>1.8E-05</v>
      </c>
      <c r="D14" s="1">
        <f t="shared" si="0"/>
        <v>0.12999999999999998</v>
      </c>
      <c r="E14" s="1">
        <f>D14+C14*D14/(A14-D14)</f>
        <v>0.1300026896551724</v>
      </c>
      <c r="F14" s="1">
        <f>C14*D14/(A14-D14)-B14*(A14-E14)/E14</f>
        <v>-0.0009342111410445347</v>
      </c>
    </row>
    <row r="15" spans="1:6" ht="12.75">
      <c r="A15">
        <f>A14</f>
        <v>1</v>
      </c>
      <c r="B15">
        <f>B14</f>
        <v>0.00014</v>
      </c>
      <c r="C15">
        <f>C14</f>
        <v>1.8E-05</v>
      </c>
      <c r="D15" s="1">
        <f t="shared" si="0"/>
        <v>0.13999999999999999</v>
      </c>
      <c r="E15" s="1">
        <f>D15+C15*D15/(A15-D15)</f>
        <v>0.14000293023255814</v>
      </c>
      <c r="F15" s="1">
        <f>C15*D15/(A15-D15)-B15*(A15-E15)/E15</f>
        <v>-0.0008570488376473676</v>
      </c>
    </row>
    <row r="16" spans="1:6" ht="12.75">
      <c r="A16">
        <f>A15</f>
        <v>1</v>
      </c>
      <c r="B16">
        <f>B15</f>
        <v>0.00014</v>
      </c>
      <c r="C16">
        <f>C15</f>
        <v>1.8E-05</v>
      </c>
      <c r="D16" s="1">
        <f t="shared" si="0"/>
        <v>0.15</v>
      </c>
      <c r="E16" s="1">
        <f>D16+C16*D16/(A16-D16)</f>
        <v>0.15000317647058822</v>
      </c>
      <c r="F16" s="1">
        <f>C16*D16/(A16-D16)-B16*(A16-E16)/E16</f>
        <v>-0.0007901370984577535</v>
      </c>
    </row>
    <row r="17" spans="1:6" ht="12.75">
      <c r="A17">
        <f>A16</f>
        <v>1</v>
      </c>
      <c r="B17">
        <f>B16</f>
        <v>0.00014</v>
      </c>
      <c r="C17">
        <f>C16</f>
        <v>1.8E-05</v>
      </c>
      <c r="D17" s="1">
        <f t="shared" si="0"/>
        <v>0.16</v>
      </c>
      <c r="E17" s="1">
        <f>D17+C17*D17/(A17-D17)</f>
        <v>0.16000342857142857</v>
      </c>
      <c r="F17" s="1">
        <f>C17*D17/(A17-D17)-B17*(A17-E17)/E17</f>
        <v>-0.0007315526789732056</v>
      </c>
    </row>
    <row r="18" spans="1:6" ht="12.75">
      <c r="A18">
        <f>A17</f>
        <v>1</v>
      </c>
      <c r="B18">
        <f>B17</f>
        <v>0.00014</v>
      </c>
      <c r="C18">
        <f>C17</f>
        <v>1.8E-05</v>
      </c>
      <c r="D18" s="1">
        <f t="shared" si="0"/>
        <v>0.17</v>
      </c>
      <c r="E18" s="1">
        <f>D18+C18*D18/(A18-D18)</f>
        <v>0.17000368674698796</v>
      </c>
      <c r="F18" s="1">
        <f>C18*D18/(A18-D18)-B18*(A18-E18)/E18</f>
        <v>-0.0006798248054900737</v>
      </c>
    </row>
    <row r="19" spans="1:6" ht="12.75">
      <c r="A19">
        <f>A18</f>
        <v>1</v>
      </c>
      <c r="B19">
        <f>B18</f>
        <v>0.00014</v>
      </c>
      <c r="C19">
        <f>C18</f>
        <v>1.8E-05</v>
      </c>
      <c r="D19" s="1">
        <f t="shared" si="0"/>
        <v>0.18000000000000002</v>
      </c>
      <c r="E19" s="1">
        <f>D19+C19*D19/(A19-D19)</f>
        <v>0.1800039512195122</v>
      </c>
      <c r="F19" s="1">
        <f>C19*D19/(A19-D19)-B19*(A19-E19)/E19</f>
        <v>-0.0006338094854696196</v>
      </c>
    </row>
    <row r="20" spans="1:6" ht="12.75">
      <c r="A20">
        <f>A19</f>
        <v>1</v>
      </c>
      <c r="B20">
        <f>B19</f>
        <v>0.00014</v>
      </c>
      <c r="C20">
        <f>C19</f>
        <v>1.8E-05</v>
      </c>
      <c r="D20" s="1">
        <f t="shared" si="0"/>
        <v>0.19000000000000003</v>
      </c>
      <c r="E20" s="1">
        <f>D20+C20*D20/(A20-D20)</f>
        <v>0.19000422222222224</v>
      </c>
      <c r="F20" s="1">
        <f>C20*D20/(A20-D20)-B20*(A20-E20)/E20</f>
        <v>-0.0005926035091357943</v>
      </c>
    </row>
    <row r="21" spans="1:6" ht="12.75">
      <c r="A21">
        <f>A20</f>
        <v>1</v>
      </c>
      <c r="B21">
        <f>B20</f>
        <v>0.00014</v>
      </c>
      <c r="C21">
        <f>C20</f>
        <v>1.8E-05</v>
      </c>
      <c r="D21" s="1">
        <f t="shared" si="0"/>
        <v>0.20000000000000004</v>
      </c>
      <c r="E21" s="1">
        <f>D21+C21*D21/(A21-D21)</f>
        <v>0.20000450000000003</v>
      </c>
      <c r="F21" s="1">
        <f>C21*D21/(A21-D21)-B21*(A21-E21)/E21</f>
        <v>-0.0005554842503543668</v>
      </c>
    </row>
    <row r="22" spans="1:6" ht="12.75">
      <c r="A22">
        <f>A21</f>
        <v>1</v>
      </c>
      <c r="B22">
        <f>B21</f>
        <v>0.00014</v>
      </c>
      <c r="C22">
        <f>C21</f>
        <v>1.8E-05</v>
      </c>
      <c r="D22" s="1">
        <f t="shared" si="0"/>
        <v>0.21000000000000005</v>
      </c>
      <c r="E22" s="1">
        <f>D22+C22*D22/(A22-D22)</f>
        <v>0.21000478481012663</v>
      </c>
      <c r="F22" s="1">
        <f>C22*D22/(A22-D22)-B22*(A22-E22)/E22</f>
        <v>-0.0005218666670127568</v>
      </c>
    </row>
    <row r="23" spans="1:6" ht="12.75">
      <c r="A23">
        <f aca="true" t="shared" si="6" ref="A23:A34">A22</f>
        <v>1</v>
      </c>
      <c r="B23">
        <f aca="true" t="shared" si="7" ref="B23:B34">B22</f>
        <v>0.00014</v>
      </c>
      <c r="C23">
        <f aca="true" t="shared" si="8" ref="C23:C34">C22</f>
        <v>1.8E-05</v>
      </c>
      <c r="D23" s="1">
        <f t="shared" si="0"/>
        <v>0.22000000000000006</v>
      </c>
      <c r="E23" s="1">
        <f>D23+C23*D23/(A23-D23)</f>
        <v>0.22000507692307697</v>
      </c>
      <c r="F23" s="1">
        <f>C23*D23/(A23-D23)-B23*(A23-E23)/E23</f>
        <v>-0.0004912720283109118</v>
      </c>
    </row>
    <row r="24" spans="1:6" ht="12.75">
      <c r="A24">
        <f t="shared" si="6"/>
        <v>1</v>
      </c>
      <c r="B24">
        <f t="shared" si="7"/>
        <v>0.00014</v>
      </c>
      <c r="C24">
        <f t="shared" si="8"/>
        <v>1.8E-05</v>
      </c>
      <c r="D24" s="1">
        <f t="shared" si="0"/>
        <v>0.23000000000000007</v>
      </c>
      <c r="E24" s="1">
        <f>D24+C24*D24/(A24-D24)</f>
        <v>0.2300053766233767</v>
      </c>
      <c r="F24" s="1">
        <f>C24*D24/(A24-D24)-B24*(A24-E24)/E24</f>
        <v>-0.0004633047998809016</v>
      </c>
    </row>
    <row r="25" spans="1:6" ht="12.75">
      <c r="A25">
        <f t="shared" si="6"/>
        <v>1</v>
      </c>
      <c r="B25">
        <f t="shared" si="7"/>
        <v>0.00014</v>
      </c>
      <c r="C25">
        <f t="shared" si="8"/>
        <v>1.8E-05</v>
      </c>
      <c r="D25" s="1">
        <f t="shared" si="0"/>
        <v>0.24000000000000007</v>
      </c>
      <c r="E25" s="1">
        <f aca="true" t="shared" si="9" ref="E25:E36">D25+C25*D25/(A25-D25)</f>
        <v>0.2400056842105264</v>
      </c>
      <c r="F25" s="1">
        <f aca="true" t="shared" si="10" ref="F25:F36">C25*D25/(A25-D25)-B25*(A25-E25)/E25</f>
        <v>-0.00043763530734475194</v>
      </c>
    </row>
    <row r="26" spans="1:6" ht="12.75">
      <c r="A26">
        <f t="shared" si="6"/>
        <v>1</v>
      </c>
      <c r="B26">
        <f t="shared" si="7"/>
        <v>0.00014</v>
      </c>
      <c r="C26">
        <f t="shared" si="8"/>
        <v>1.8E-05</v>
      </c>
      <c r="D26" s="1">
        <f t="shared" si="0"/>
        <v>0.25000000000000006</v>
      </c>
      <c r="E26" s="1">
        <f t="shared" si="9"/>
        <v>0.25000600000000006</v>
      </c>
      <c r="F26" s="1">
        <f t="shared" si="10"/>
        <v>-0.0004139865603225521</v>
      </c>
    </row>
    <row r="27" spans="1:6" ht="12.75">
      <c r="A27">
        <f t="shared" si="6"/>
        <v>1</v>
      </c>
      <c r="B27">
        <f t="shared" si="7"/>
        <v>0.00014</v>
      </c>
      <c r="C27">
        <f t="shared" si="8"/>
        <v>1.8E-05</v>
      </c>
      <c r="D27" s="1">
        <f t="shared" si="0"/>
        <v>0.26000000000000006</v>
      </c>
      <c r="E27" s="1">
        <f t="shared" si="9"/>
        <v>0.2600063243243244</v>
      </c>
      <c r="F27" s="1">
        <f t="shared" si="10"/>
        <v>-0.00039212411674270143</v>
      </c>
    </row>
    <row r="28" spans="1:6" ht="12.75">
      <c r="A28">
        <f t="shared" si="6"/>
        <v>1</v>
      </c>
      <c r="B28">
        <f t="shared" si="7"/>
        <v>0.00014</v>
      </c>
      <c r="C28">
        <f t="shared" si="8"/>
        <v>1.8E-05</v>
      </c>
      <c r="D28" s="1">
        <f t="shared" si="0"/>
        <v>0.2700000000000001</v>
      </c>
      <c r="E28" s="1">
        <f t="shared" si="9"/>
        <v>0.27000665753424663</v>
      </c>
      <c r="F28" s="1">
        <f t="shared" si="10"/>
        <v>-0.0003718481991990636</v>
      </c>
    </row>
    <row r="29" spans="1:6" ht="12.75">
      <c r="A29">
        <f t="shared" si="6"/>
        <v>1</v>
      </c>
      <c r="B29">
        <f t="shared" si="7"/>
        <v>0.00014</v>
      </c>
      <c r="C29">
        <f t="shared" si="8"/>
        <v>1.8E-05</v>
      </c>
      <c r="D29" s="1">
        <f t="shared" si="0"/>
        <v>0.2800000000000001</v>
      </c>
      <c r="E29" s="1">
        <f t="shared" si="9"/>
        <v>0.28000700000000006</v>
      </c>
      <c r="F29" s="1">
        <f t="shared" si="10"/>
        <v>-0.000352987500312492</v>
      </c>
    </row>
    <row r="30" spans="1:6" ht="12.75">
      <c r="A30">
        <f t="shared" si="6"/>
        <v>1</v>
      </c>
      <c r="B30">
        <f t="shared" si="7"/>
        <v>0.00014</v>
      </c>
      <c r="C30">
        <f t="shared" si="8"/>
        <v>1.8E-05</v>
      </c>
      <c r="D30" s="1">
        <f t="shared" si="0"/>
        <v>0.2900000000000001</v>
      </c>
      <c r="E30" s="1">
        <f t="shared" si="9"/>
        <v>0.29000735211267614</v>
      </c>
      <c r="F30" s="1">
        <f t="shared" si="10"/>
        <v>-0.000335394269372927</v>
      </c>
    </row>
    <row r="31" spans="1:6" ht="12.75">
      <c r="A31">
        <f t="shared" si="6"/>
        <v>1</v>
      </c>
      <c r="B31">
        <f t="shared" si="7"/>
        <v>0.00014</v>
      </c>
      <c r="C31">
        <f t="shared" si="8"/>
        <v>1.8E-05</v>
      </c>
      <c r="D31" s="1">
        <f t="shared" si="0"/>
        <v>0.3000000000000001</v>
      </c>
      <c r="E31" s="1">
        <f t="shared" si="9"/>
        <v>0.3000077142857144</v>
      </c>
      <c r="F31" s="1">
        <f t="shared" si="10"/>
        <v>-0.0003189403812609443</v>
      </c>
    </row>
    <row r="32" spans="1:6" ht="12.75">
      <c r="A32">
        <f t="shared" si="6"/>
        <v>1</v>
      </c>
      <c r="B32">
        <f t="shared" si="7"/>
        <v>0.00014</v>
      </c>
      <c r="C32">
        <f t="shared" si="8"/>
        <v>1.8E-05</v>
      </c>
      <c r="D32" s="1">
        <f t="shared" si="0"/>
        <v>0.3100000000000001</v>
      </c>
      <c r="E32" s="1">
        <f t="shared" si="9"/>
        <v>0.3100080869565218</v>
      </c>
      <c r="F32" s="1">
        <f t="shared" si="10"/>
        <v>-0.0003035141658052239</v>
      </c>
    </row>
    <row r="33" spans="1:6" ht="12.75">
      <c r="A33">
        <f t="shared" si="6"/>
        <v>1</v>
      </c>
      <c r="B33">
        <f t="shared" si="7"/>
        <v>0.00014</v>
      </c>
      <c r="C33">
        <f t="shared" si="8"/>
        <v>1.8E-05</v>
      </c>
      <c r="D33" s="1">
        <f t="shared" si="0"/>
        <v>0.3200000000000001</v>
      </c>
      <c r="E33" s="1">
        <f t="shared" si="9"/>
        <v>0.3200084705882354</v>
      </c>
      <c r="F33" s="1">
        <f t="shared" si="10"/>
        <v>-0.0002890178311888974</v>
      </c>
    </row>
    <row r="34" spans="1:6" ht="12.75">
      <c r="A34">
        <f t="shared" si="6"/>
        <v>1</v>
      </c>
      <c r="B34">
        <f t="shared" si="7"/>
        <v>0.00014</v>
      </c>
      <c r="C34">
        <f t="shared" si="8"/>
        <v>1.8E-05</v>
      </c>
      <c r="D34" s="1">
        <f t="shared" si="0"/>
        <v>0.3300000000000001</v>
      </c>
      <c r="E34" s="1">
        <f t="shared" si="9"/>
        <v>0.3300088656716419</v>
      </c>
      <c r="F34" s="1">
        <f t="shared" si="10"/>
        <v>-0.0002753653553491616</v>
      </c>
    </row>
    <row r="35" spans="1:6" ht="12.75">
      <c r="A35">
        <f>A34</f>
        <v>1</v>
      </c>
      <c r="B35">
        <f>B34</f>
        <v>0.00014</v>
      </c>
      <c r="C35">
        <f>C34</f>
        <v>1.8E-05</v>
      </c>
      <c r="D35" s="1">
        <f t="shared" si="0"/>
        <v>0.34000000000000014</v>
      </c>
      <c r="E35" s="1">
        <f t="shared" si="9"/>
        <v>0.3400092727272729</v>
      </c>
      <c r="F35" s="1">
        <f t="shared" si="10"/>
        <v>-0.00026248074896936433</v>
      </c>
    </row>
    <row r="36" spans="1:6" ht="12.75">
      <c r="A36">
        <f>A35</f>
        <v>1</v>
      </c>
      <c r="B36">
        <f>B35</f>
        <v>0.00014</v>
      </c>
      <c r="C36">
        <f>C35</f>
        <v>1.8E-05</v>
      </c>
      <c r="D36" s="1">
        <f t="shared" si="0"/>
        <v>0.35000000000000014</v>
      </c>
      <c r="E36" s="1">
        <f t="shared" si="9"/>
        <v>0.35000969230769247</v>
      </c>
      <c r="F36" s="1">
        <f t="shared" si="10"/>
        <v>-0.0002502966156913522</v>
      </c>
    </row>
    <row r="37" spans="1:6" ht="12.75">
      <c r="A37">
        <f aca="true" t="shared" si="11" ref="A37:A64">A36</f>
        <v>1</v>
      </c>
      <c r="B37">
        <f aca="true" t="shared" si="12" ref="B37:B64">B36</f>
        <v>0.00014</v>
      </c>
      <c r="C37">
        <f aca="true" t="shared" si="13" ref="C37:C64">C36</f>
        <v>1.8E-05</v>
      </c>
      <c r="D37" s="1">
        <f t="shared" si="0"/>
        <v>0.36000000000000015</v>
      </c>
      <c r="E37" s="1">
        <f aca="true" t="shared" si="14" ref="E37:E64">D37+C37*D37/(A37-D37)</f>
        <v>0.3600101250000002</v>
      </c>
      <c r="F37" s="1">
        <f aca="true" t="shared" si="15" ref="F37:F64">C37*D37/(A37-D37)-B37*(A37-E37)/E37</f>
        <v>-0.0002387529516964972</v>
      </c>
    </row>
    <row r="38" spans="1:6" ht="12.75">
      <c r="A38">
        <f t="shared" si="11"/>
        <v>1</v>
      </c>
      <c r="B38">
        <f t="shared" si="12"/>
        <v>0.00014</v>
      </c>
      <c r="C38">
        <f t="shared" si="13"/>
        <v>1.8E-05</v>
      </c>
      <c r="D38" s="1">
        <f t="shared" si="0"/>
        <v>0.37000000000000016</v>
      </c>
      <c r="E38" s="1">
        <f t="shared" si="14"/>
        <v>0.3700105714285716</v>
      </c>
      <c r="F38" s="1">
        <f t="shared" si="15"/>
        <v>-0.00022779613930501032</v>
      </c>
    </row>
    <row r="39" spans="1:6" ht="12.75">
      <c r="A39">
        <f t="shared" si="11"/>
        <v>1</v>
      </c>
      <c r="B39">
        <f t="shared" si="12"/>
        <v>0.00014</v>
      </c>
      <c r="C39">
        <f t="shared" si="13"/>
        <v>1.8E-05</v>
      </c>
      <c r="D39" s="1">
        <f t="shared" si="0"/>
        <v>0.38000000000000017</v>
      </c>
      <c r="E39" s="1">
        <f t="shared" si="14"/>
        <v>0.3800110322580647</v>
      </c>
      <c r="F39" s="1">
        <f t="shared" si="15"/>
        <v>-0.00021737809878250895</v>
      </c>
    </row>
    <row r="40" spans="1:6" ht="12.75">
      <c r="A40">
        <f t="shared" si="11"/>
        <v>1</v>
      </c>
      <c r="B40">
        <f t="shared" si="12"/>
        <v>0.00014</v>
      </c>
      <c r="C40">
        <f t="shared" si="13"/>
        <v>1.8E-05</v>
      </c>
      <c r="D40" s="1">
        <f t="shared" si="0"/>
        <v>0.3900000000000002</v>
      </c>
      <c r="E40" s="1">
        <f t="shared" si="14"/>
        <v>0.3900115081967215</v>
      </c>
      <c r="F40" s="1">
        <f t="shared" si="15"/>
        <v>-0.00020745556987960664</v>
      </c>
    </row>
    <row r="41" spans="1:6" ht="12.75">
      <c r="A41">
        <f t="shared" si="11"/>
        <v>1</v>
      </c>
      <c r="B41">
        <f t="shared" si="12"/>
        <v>0.00014</v>
      </c>
      <c r="C41">
        <f t="shared" si="13"/>
        <v>1.8E-05</v>
      </c>
      <c r="D41" s="1">
        <f t="shared" si="0"/>
        <v>0.4000000000000002</v>
      </c>
      <c r="E41" s="1">
        <f t="shared" si="14"/>
        <v>0.4000120000000002</v>
      </c>
      <c r="F41" s="1">
        <f t="shared" si="15"/>
        <v>-0.00019798950031499032</v>
      </c>
    </row>
    <row r="42" spans="1:6" ht="12.75">
      <c r="A42">
        <f t="shared" si="11"/>
        <v>1</v>
      </c>
      <c r="B42">
        <f t="shared" si="12"/>
        <v>0.00014</v>
      </c>
      <c r="C42">
        <f t="shared" si="13"/>
        <v>1.8E-05</v>
      </c>
      <c r="D42" s="1">
        <f t="shared" si="0"/>
        <v>0.4100000000000002</v>
      </c>
      <c r="E42" s="1">
        <f t="shared" si="14"/>
        <v>0.4100125084745765</v>
      </c>
      <c r="F42" s="1">
        <f t="shared" si="15"/>
        <v>-0.00018894452284778403</v>
      </c>
    </row>
    <row r="43" spans="1:6" ht="12.75">
      <c r="A43">
        <f t="shared" si="11"/>
        <v>1</v>
      </c>
      <c r="B43">
        <f t="shared" si="12"/>
        <v>0.00014</v>
      </c>
      <c r="C43">
        <f t="shared" si="13"/>
        <v>1.8E-05</v>
      </c>
      <c r="D43" s="1">
        <f t="shared" si="0"/>
        <v>0.4200000000000002</v>
      </c>
      <c r="E43" s="1">
        <f t="shared" si="14"/>
        <v>0.42001303448275884</v>
      </c>
      <c r="F43" s="1">
        <f t="shared" si="15"/>
        <v>-0.00018028850606816266</v>
      </c>
    </row>
    <row r="44" spans="1:6" ht="12.75">
      <c r="A44">
        <f t="shared" si="11"/>
        <v>1</v>
      </c>
      <c r="B44">
        <f t="shared" si="12"/>
        <v>0.00014</v>
      </c>
      <c r="C44">
        <f t="shared" si="13"/>
        <v>1.8E-05</v>
      </c>
      <c r="D44" s="1">
        <f t="shared" si="0"/>
        <v>0.4300000000000002</v>
      </c>
      <c r="E44" s="1">
        <f t="shared" si="14"/>
        <v>0.43001357894736864</v>
      </c>
      <c r="F44" s="1">
        <f t="shared" si="15"/>
        <v>-0.00017199216678733735</v>
      </c>
    </row>
    <row r="45" spans="1:6" ht="12.75">
      <c r="A45">
        <f t="shared" si="11"/>
        <v>1</v>
      </c>
      <c r="B45">
        <f t="shared" si="12"/>
        <v>0.00014</v>
      </c>
      <c r="C45">
        <f t="shared" si="13"/>
        <v>1.8E-05</v>
      </c>
      <c r="D45" s="1">
        <f t="shared" si="0"/>
        <v>0.4400000000000002</v>
      </c>
      <c r="E45" s="1">
        <f t="shared" si="14"/>
        <v>0.4400141428571431</v>
      </c>
      <c r="F45" s="1">
        <f t="shared" si="15"/>
        <v>-0.00016402873409495676</v>
      </c>
    </row>
    <row r="46" spans="1:6" ht="12.75">
      <c r="A46">
        <f t="shared" si="11"/>
        <v>1</v>
      </c>
      <c r="B46">
        <f t="shared" si="12"/>
        <v>0.00014</v>
      </c>
      <c r="C46">
        <f t="shared" si="13"/>
        <v>1.8E-05</v>
      </c>
      <c r="D46" s="1">
        <f t="shared" si="0"/>
        <v>0.45000000000000023</v>
      </c>
      <c r="E46" s="1">
        <f t="shared" si="14"/>
        <v>0.4500147272727275</v>
      </c>
      <c r="F46" s="1">
        <f t="shared" si="15"/>
        <v>-0.00015637365689886862</v>
      </c>
    </row>
    <row r="47" spans="1:6" ht="12.75">
      <c r="A47">
        <f t="shared" si="11"/>
        <v>1</v>
      </c>
      <c r="B47">
        <f t="shared" si="12"/>
        <v>0.00014</v>
      </c>
      <c r="C47">
        <f t="shared" si="13"/>
        <v>1.8E-05</v>
      </c>
      <c r="D47" s="1">
        <f t="shared" si="0"/>
        <v>0.46000000000000024</v>
      </c>
      <c r="E47" s="1">
        <f t="shared" si="14"/>
        <v>0.46001533333333355</v>
      </c>
      <c r="F47" s="1">
        <f t="shared" si="15"/>
        <v>-0.00014900434816423976</v>
      </c>
    </row>
    <row r="48" spans="1:6" ht="12.75">
      <c r="A48">
        <f t="shared" si="11"/>
        <v>1</v>
      </c>
      <c r="B48">
        <f t="shared" si="12"/>
        <v>0.00014</v>
      </c>
      <c r="C48">
        <f t="shared" si="13"/>
        <v>1.8E-05</v>
      </c>
      <c r="D48" s="1">
        <f t="shared" si="0"/>
        <v>0.47000000000000025</v>
      </c>
      <c r="E48" s="1">
        <f t="shared" si="14"/>
        <v>0.4700159622641512</v>
      </c>
      <c r="F48" s="1">
        <f t="shared" si="15"/>
        <v>-0.00014189996019904434</v>
      </c>
    </row>
    <row r="49" spans="1:6" ht="12.75">
      <c r="A49">
        <f t="shared" si="11"/>
        <v>1</v>
      </c>
      <c r="B49">
        <f t="shared" si="12"/>
        <v>0.00014</v>
      </c>
      <c r="C49">
        <f t="shared" si="13"/>
        <v>1.8E-05</v>
      </c>
      <c r="D49" s="1">
        <f t="shared" si="0"/>
        <v>0.48000000000000026</v>
      </c>
      <c r="E49" s="1">
        <f t="shared" si="14"/>
        <v>0.48001661538461565</v>
      </c>
      <c r="F49" s="1">
        <f t="shared" si="15"/>
        <v>-0.00013504118624690583</v>
      </c>
    </row>
    <row r="50" spans="1:6" ht="12.75">
      <c r="A50">
        <f t="shared" si="11"/>
        <v>1</v>
      </c>
      <c r="B50">
        <f t="shared" si="12"/>
        <v>0.00014</v>
      </c>
      <c r="C50">
        <f t="shared" si="13"/>
        <v>1.8E-05</v>
      </c>
      <c r="D50" s="1">
        <f t="shared" si="0"/>
        <v>0.49000000000000027</v>
      </c>
      <c r="E50" s="1">
        <f t="shared" si="14"/>
        <v>0.49001729411764733</v>
      </c>
      <c r="F50" s="1">
        <f t="shared" si="15"/>
        <v>-0.00012841008438950778</v>
      </c>
    </row>
    <row r="51" spans="1:6" ht="12.75">
      <c r="A51">
        <f t="shared" si="11"/>
        <v>1</v>
      </c>
      <c r="B51">
        <f t="shared" si="12"/>
        <v>0.00014</v>
      </c>
      <c r="C51">
        <f t="shared" si="13"/>
        <v>1.8E-05</v>
      </c>
      <c r="D51" s="1">
        <f t="shared" si="0"/>
        <v>0.5000000000000002</v>
      </c>
      <c r="E51" s="1">
        <f t="shared" si="14"/>
        <v>0.5000180000000002</v>
      </c>
      <c r="F51" s="1">
        <f t="shared" si="15"/>
        <v>-0.0001219899203628668</v>
      </c>
    </row>
    <row r="52" spans="1:6" ht="12.75">
      <c r="A52">
        <f t="shared" si="11"/>
        <v>1</v>
      </c>
      <c r="B52">
        <f t="shared" si="12"/>
        <v>0.00014</v>
      </c>
      <c r="C52">
        <f t="shared" si="13"/>
        <v>1.8E-05</v>
      </c>
      <c r="D52" s="1">
        <f t="shared" si="0"/>
        <v>0.5100000000000002</v>
      </c>
      <c r="E52" s="1">
        <f t="shared" si="14"/>
        <v>0.5100187346938778</v>
      </c>
      <c r="F52" s="1">
        <f t="shared" si="15"/>
        <v>-0.00011576502638082426</v>
      </c>
    </row>
    <row r="53" spans="1:6" ht="12.75">
      <c r="A53">
        <f t="shared" si="11"/>
        <v>1</v>
      </c>
      <c r="B53">
        <f t="shared" si="12"/>
        <v>0.00014</v>
      </c>
      <c r="C53">
        <f t="shared" si="13"/>
        <v>1.8E-05</v>
      </c>
      <c r="D53" s="1">
        <f t="shared" si="0"/>
        <v>0.5200000000000002</v>
      </c>
      <c r="E53" s="1">
        <f t="shared" si="14"/>
        <v>0.5200195000000002</v>
      </c>
      <c r="F53" s="1">
        <f t="shared" si="15"/>
        <v>-0.00010972067345551453</v>
      </c>
    </row>
    <row r="54" spans="1:6" ht="12.75">
      <c r="A54">
        <f t="shared" si="11"/>
        <v>1</v>
      </c>
      <c r="B54">
        <f t="shared" si="12"/>
        <v>0.00014</v>
      </c>
      <c r="C54">
        <f t="shared" si="13"/>
        <v>1.8E-05</v>
      </c>
      <c r="D54" s="1">
        <f t="shared" si="0"/>
        <v>0.5300000000000002</v>
      </c>
      <c r="E54" s="1">
        <f t="shared" si="14"/>
        <v>0.5300202978723407</v>
      </c>
      <c r="F54" s="1">
        <f t="shared" si="15"/>
        <v>-0.00010384295502411441</v>
      </c>
    </row>
    <row r="55" spans="1:6" ht="12.75">
      <c r="A55">
        <f t="shared" si="11"/>
        <v>1</v>
      </c>
      <c r="B55">
        <f t="shared" si="12"/>
        <v>0.00014</v>
      </c>
      <c r="C55">
        <f t="shared" si="13"/>
        <v>1.8E-05</v>
      </c>
      <c r="D55" s="1">
        <f t="shared" si="0"/>
        <v>0.5400000000000003</v>
      </c>
      <c r="E55" s="1">
        <f t="shared" si="14"/>
        <v>0.5400211304347828</v>
      </c>
      <c r="F55" s="1">
        <f t="shared" si="15"/>
        <v>-9.811867994607408E-05</v>
      </c>
    </row>
    <row r="56" spans="1:6" ht="12.75">
      <c r="A56">
        <f t="shared" si="11"/>
        <v>1</v>
      </c>
      <c r="B56">
        <f t="shared" si="12"/>
        <v>0.00014</v>
      </c>
      <c r="C56">
        <f t="shared" si="13"/>
        <v>1.8E-05</v>
      </c>
      <c r="D56" s="1">
        <f t="shared" si="0"/>
        <v>0.5500000000000003</v>
      </c>
      <c r="E56" s="1">
        <f t="shared" si="14"/>
        <v>0.5500220000000002</v>
      </c>
      <c r="F56" s="1">
        <f t="shared" si="15"/>
        <v>-9.253527313452903E-05</v>
      </c>
    </row>
    <row r="57" spans="1:6" ht="12.75">
      <c r="A57">
        <f t="shared" si="11"/>
        <v>1</v>
      </c>
      <c r="B57">
        <f t="shared" si="12"/>
        <v>0.00014</v>
      </c>
      <c r="C57">
        <f t="shared" si="13"/>
        <v>1.8E-05</v>
      </c>
      <c r="D57" s="1">
        <f t="shared" si="0"/>
        <v>0.5600000000000003</v>
      </c>
      <c r="E57" s="1">
        <f t="shared" si="14"/>
        <v>0.5600229090909093</v>
      </c>
      <c r="F57" s="1">
        <f t="shared" si="15"/>
        <v>-8.708068223655298E-05</v>
      </c>
    </row>
    <row r="58" spans="1:6" ht="12.75">
      <c r="A58">
        <f t="shared" si="11"/>
        <v>1</v>
      </c>
      <c r="B58">
        <f t="shared" si="12"/>
        <v>0.00014</v>
      </c>
      <c r="C58">
        <f t="shared" si="13"/>
        <v>1.8E-05</v>
      </c>
      <c r="D58" s="1">
        <f t="shared" si="0"/>
        <v>0.5700000000000003</v>
      </c>
      <c r="E58" s="1">
        <f t="shared" si="14"/>
        <v>0.5700238604651165</v>
      </c>
      <c r="F58" s="1">
        <f t="shared" si="15"/>
        <v>-8.174328888406331E-05</v>
      </c>
    </row>
    <row r="59" spans="1:6" ht="12.75">
      <c r="A59">
        <f t="shared" si="11"/>
        <v>1</v>
      </c>
      <c r="B59">
        <f t="shared" si="12"/>
        <v>0.00014</v>
      </c>
      <c r="C59">
        <f t="shared" si="13"/>
        <v>1.8E-05</v>
      </c>
      <c r="D59" s="1">
        <f t="shared" si="0"/>
        <v>0.5800000000000003</v>
      </c>
      <c r="E59" s="1">
        <f t="shared" si="14"/>
        <v>0.5800248571428575</v>
      </c>
      <c r="F59" s="1">
        <f t="shared" si="15"/>
        <v>-7.651182310342911E-05</v>
      </c>
    </row>
    <row r="60" spans="1:6" ht="12.75">
      <c r="A60">
        <f t="shared" si="11"/>
        <v>1</v>
      </c>
      <c r="B60">
        <f t="shared" si="12"/>
        <v>0.00014</v>
      </c>
      <c r="C60">
        <f t="shared" si="13"/>
        <v>1.8E-05</v>
      </c>
      <c r="D60" s="1">
        <f t="shared" si="0"/>
        <v>0.5900000000000003</v>
      </c>
      <c r="E60" s="1">
        <f t="shared" si="14"/>
        <v>0.5900259024390246</v>
      </c>
      <c r="F60" s="1">
        <f t="shared" si="15"/>
        <v>-7.137527949826066E-05</v>
      </c>
    </row>
    <row r="61" spans="1:6" ht="12.75">
      <c r="A61">
        <f t="shared" si="11"/>
        <v>1</v>
      </c>
      <c r="B61">
        <f t="shared" si="12"/>
        <v>0.00014</v>
      </c>
      <c r="C61">
        <f t="shared" si="13"/>
        <v>1.8E-05</v>
      </c>
      <c r="D61" s="1">
        <f t="shared" si="0"/>
        <v>0.6000000000000003</v>
      </c>
      <c r="E61" s="1">
        <f t="shared" si="14"/>
        <v>0.6000270000000003</v>
      </c>
      <c r="F61" s="1">
        <f t="shared" si="15"/>
        <v>-6.63228338058119E-05</v>
      </c>
    </row>
    <row r="62" spans="1:6" ht="12.75">
      <c r="A62">
        <f t="shared" si="11"/>
        <v>1</v>
      </c>
      <c r="B62">
        <f t="shared" si="12"/>
        <v>0.00014</v>
      </c>
      <c r="C62">
        <f t="shared" si="13"/>
        <v>1.8E-05</v>
      </c>
      <c r="D62" s="1">
        <f t="shared" si="0"/>
        <v>0.6100000000000003</v>
      </c>
      <c r="E62" s="1">
        <f t="shared" si="14"/>
        <v>0.6100281538461542</v>
      </c>
      <c r="F62" s="1">
        <f t="shared" si="15"/>
        <v>-6.134375837033326E-05</v>
      </c>
    </row>
    <row r="63" spans="1:6" ht="12.75">
      <c r="A63">
        <f t="shared" si="11"/>
        <v>1</v>
      </c>
      <c r="B63">
        <f t="shared" si="12"/>
        <v>0.00014</v>
      </c>
      <c r="C63">
        <f t="shared" si="13"/>
        <v>1.8E-05</v>
      </c>
      <c r="D63" s="1">
        <f t="shared" si="0"/>
        <v>0.6200000000000003</v>
      </c>
      <c r="E63" s="1">
        <f t="shared" si="14"/>
        <v>0.6200293684210529</v>
      </c>
      <c r="F63" s="1">
        <f t="shared" si="15"/>
        <v>-5.642733497182821E-05</v>
      </c>
    </row>
    <row r="64" spans="1:6" ht="12.75">
      <c r="A64">
        <f t="shared" si="11"/>
        <v>1</v>
      </c>
      <c r="B64">
        <f t="shared" si="12"/>
        <v>0.00014</v>
      </c>
      <c r="C64">
        <f t="shared" si="13"/>
        <v>1.8E-05</v>
      </c>
      <c r="D64" s="1">
        <f t="shared" si="0"/>
        <v>0.6300000000000003</v>
      </c>
      <c r="E64" s="1">
        <f t="shared" si="14"/>
        <v>0.630030648648649</v>
      </c>
      <c r="F64" s="1">
        <f t="shared" si="15"/>
        <v>-5.156276328866834E-05</v>
      </c>
    </row>
    <row r="65" spans="1:6" ht="12.75">
      <c r="A65">
        <f aca="true" t="shared" si="16" ref="A65:A71">A64</f>
        <v>1</v>
      </c>
      <c r="B65">
        <f aca="true" t="shared" si="17" ref="B65:B71">B64</f>
        <v>0.00014</v>
      </c>
      <c r="C65">
        <f aca="true" t="shared" si="18" ref="C65:C71">C64</f>
        <v>1.8E-05</v>
      </c>
      <c r="D65" s="1">
        <f t="shared" si="0"/>
        <v>0.6400000000000003</v>
      </c>
      <c r="E65" s="1">
        <f aca="true" t="shared" si="19" ref="E65:E71">D65+C65*D65/(A65-D65)</f>
        <v>0.6400320000000004</v>
      </c>
      <c r="F65" s="1">
        <f aca="true" t="shared" si="20" ref="F65:F71">C65*D65/(A65-D65)-B65*(A65-E65)/E65</f>
        <v>-4.6739063046847475E-05</v>
      </c>
    </row>
    <row r="66" spans="1:6" ht="12.75">
      <c r="A66">
        <f t="shared" si="16"/>
        <v>1</v>
      </c>
      <c r="B66">
        <f t="shared" si="17"/>
        <v>0.00014</v>
      </c>
      <c r="C66">
        <f t="shared" si="18"/>
        <v>1.8E-05</v>
      </c>
      <c r="D66" s="1">
        <f t="shared" si="0"/>
        <v>0.6500000000000004</v>
      </c>
      <c r="E66" s="1">
        <f t="shared" si="19"/>
        <v>0.6500334285714289</v>
      </c>
      <c r="F66" s="1">
        <f t="shared" si="20"/>
        <v>-4.194496760260791E-05</v>
      </c>
    </row>
    <row r="67" spans="1:6" ht="12.75">
      <c r="A67">
        <f t="shared" si="16"/>
        <v>1</v>
      </c>
      <c r="B67">
        <f t="shared" si="17"/>
        <v>0.00014</v>
      </c>
      <c r="C67">
        <f t="shared" si="18"/>
        <v>1.8E-05</v>
      </c>
      <c r="D67" s="1">
        <f t="shared" si="0"/>
        <v>0.6600000000000004</v>
      </c>
      <c r="E67" s="1">
        <f t="shared" si="19"/>
        <v>0.660034941176471</v>
      </c>
      <c r="F67" s="1">
        <f t="shared" si="20"/>
        <v>-3.716880629859474E-05</v>
      </c>
    </row>
    <row r="68" spans="1:6" ht="12.75">
      <c r="A68">
        <f t="shared" si="16"/>
        <v>1</v>
      </c>
      <c r="B68">
        <f t="shared" si="17"/>
        <v>0.00014</v>
      </c>
      <c r="C68">
        <f t="shared" si="18"/>
        <v>1.8E-05</v>
      </c>
      <c r="D68" s="1">
        <f>D67+0.01</f>
        <v>0.6700000000000004</v>
      </c>
      <c r="E68" s="1">
        <f t="shared" si="19"/>
        <v>0.6700365454545458</v>
      </c>
      <c r="F68" s="1">
        <f t="shared" si="20"/>
        <v>-3.239837239912713E-05</v>
      </c>
    </row>
    <row r="69" spans="1:6" ht="12.75">
      <c r="A69">
        <f t="shared" si="16"/>
        <v>1</v>
      </c>
      <c r="B69">
        <f t="shared" si="17"/>
        <v>0.00014</v>
      </c>
      <c r="C69">
        <f t="shared" si="18"/>
        <v>1.8E-05</v>
      </c>
      <c r="D69" s="1">
        <f>D68+0.01</f>
        <v>0.6800000000000004</v>
      </c>
      <c r="E69" s="1">
        <f t="shared" si="19"/>
        <v>0.6800382500000004</v>
      </c>
      <c r="F69" s="1">
        <f t="shared" si="20"/>
        <v>-2.762077271021133E-05</v>
      </c>
    </row>
    <row r="70" spans="1:6" ht="12.75">
      <c r="A70">
        <f t="shared" si="16"/>
        <v>1</v>
      </c>
      <c r="B70">
        <f t="shared" si="17"/>
        <v>0.00014</v>
      </c>
      <c r="C70">
        <f t="shared" si="18"/>
        <v>1.8E-05</v>
      </c>
      <c r="D70" s="1">
        <f>D69+0.01</f>
        <v>0.6900000000000004</v>
      </c>
      <c r="E70" s="1">
        <f t="shared" si="19"/>
        <v>0.6900400645161294</v>
      </c>
      <c r="F70" s="1">
        <f t="shared" si="20"/>
        <v>-2.2822254073464436E-05</v>
      </c>
    </row>
    <row r="71" spans="1:6" ht="12.75">
      <c r="A71">
        <f t="shared" si="16"/>
        <v>1</v>
      </c>
      <c r="B71">
        <f t="shared" si="17"/>
        <v>0.00014</v>
      </c>
      <c r="C71">
        <f t="shared" si="18"/>
        <v>1.8E-05</v>
      </c>
      <c r="D71" s="1">
        <f>D70+0.01</f>
        <v>0.7000000000000004</v>
      </c>
      <c r="E71" s="1">
        <f t="shared" si="19"/>
        <v>0.7000420000000004</v>
      </c>
      <c r="F71" s="1">
        <f t="shared" si="20"/>
        <v>-1.7988000719956604E-05</v>
      </c>
    </row>
    <row r="72" spans="1:6" ht="12.75">
      <c r="A72">
        <f aca="true" t="shared" si="21" ref="A72:A77">A71</f>
        <v>1</v>
      </c>
      <c r="B72">
        <f aca="true" t="shared" si="22" ref="B72:B77">B71</f>
        <v>0.00014</v>
      </c>
      <c r="C72">
        <f aca="true" t="shared" si="23" ref="C72:C77">C71</f>
        <v>1.8E-05</v>
      </c>
      <c r="D72" s="1">
        <f>D71+0.01</f>
        <v>0.7100000000000004</v>
      </c>
      <c r="E72" s="1">
        <f aca="true" t="shared" si="24" ref="E72:E77">D72+C72*D72/(A72-D72)</f>
        <v>0.7100440689655176</v>
      </c>
      <c r="F72" s="1">
        <f aca="true" t="shared" si="25" ref="F72:F77">C72*D72/(A72-D72)-B72*(A72-E72)/E72</f>
        <v>-1.3101894882972522E-05</v>
      </c>
    </row>
    <row r="73" spans="1:6" ht="12.75">
      <c r="A73">
        <f t="shared" si="21"/>
        <v>1</v>
      </c>
      <c r="B73">
        <f t="shared" si="22"/>
        <v>0.00014</v>
      </c>
      <c r="C73">
        <f t="shared" si="23"/>
        <v>1.8E-05</v>
      </c>
      <c r="D73" s="1">
        <f>D72+0.01</f>
        <v>0.7200000000000004</v>
      </c>
      <c r="E73" s="1">
        <f t="shared" si="24"/>
        <v>0.7200462857142861</v>
      </c>
      <c r="F73" s="1">
        <f t="shared" si="25"/>
        <v>-8.146230962249725E-06</v>
      </c>
    </row>
    <row r="74" spans="1:6" ht="12.75">
      <c r="A74">
        <f t="shared" si="21"/>
        <v>1</v>
      </c>
      <c r="B74">
        <f t="shared" si="22"/>
        <v>0.00014</v>
      </c>
      <c r="C74">
        <f t="shared" si="23"/>
        <v>1.8E-05</v>
      </c>
      <c r="D74" s="1">
        <f>D73+0.01</f>
        <v>0.7300000000000004</v>
      </c>
      <c r="E74" s="1">
        <f t="shared" si="24"/>
        <v>0.7300486666666671</v>
      </c>
      <c r="F74" s="1">
        <f t="shared" si="25"/>
        <v>-3.1013707153158495E-06</v>
      </c>
    </row>
    <row r="75" spans="1:6" ht="12.75">
      <c r="A75">
        <f t="shared" si="21"/>
        <v>1</v>
      </c>
      <c r="B75">
        <f t="shared" si="22"/>
        <v>0.00014</v>
      </c>
      <c r="C75">
        <f t="shared" si="23"/>
        <v>1.8E-05</v>
      </c>
      <c r="D75" s="1">
        <f>D74+0.01</f>
        <v>0.7400000000000004</v>
      </c>
      <c r="E75" s="1">
        <f t="shared" si="24"/>
        <v>0.7400512307692312</v>
      </c>
      <c r="F75" s="1">
        <f t="shared" si="25"/>
        <v>2.054676847976E-06</v>
      </c>
    </row>
    <row r="76" spans="1:6" ht="12.75">
      <c r="A76">
        <f>A75</f>
        <v>1</v>
      </c>
      <c r="B76">
        <f>B75</f>
        <v>0.00014</v>
      </c>
      <c r="C76">
        <f>C75</f>
        <v>1.8E-05</v>
      </c>
      <c r="D76" s="1">
        <f aca="true" t="shared" si="26" ref="D76:D99">D75+0.01</f>
        <v>0.7500000000000004</v>
      </c>
      <c r="E76" s="1">
        <f aca="true" t="shared" si="27" ref="E76:E101">D76+C76*D76/(A76-D76)</f>
        <v>0.7500540000000004</v>
      </c>
      <c r="F76" s="1">
        <f aca="true" t="shared" si="28" ref="F76:F101">C76*D76/(A76-D76)-B76*(A76-E76)/E76</f>
        <v>7.346772365723238E-06</v>
      </c>
    </row>
    <row r="77" spans="1:6" ht="12.75">
      <c r="A77">
        <f t="shared" si="21"/>
        <v>1</v>
      </c>
      <c r="B77">
        <f t="shared" si="22"/>
        <v>0.00014</v>
      </c>
      <c r="C77">
        <f t="shared" si="23"/>
        <v>1.8E-05</v>
      </c>
      <c r="D77" s="1">
        <f t="shared" si="26"/>
        <v>0.7600000000000005</v>
      </c>
      <c r="E77" s="1">
        <f t="shared" si="27"/>
        <v>0.7600570000000004</v>
      </c>
      <c r="F77" s="1">
        <f t="shared" si="28"/>
        <v>1.2803288437577953E-05</v>
      </c>
    </row>
    <row r="78" spans="1:6" ht="12.75">
      <c r="A78">
        <f aca="true" t="shared" si="29" ref="A78:A85">A77</f>
        <v>1</v>
      </c>
      <c r="B78">
        <f aca="true" t="shared" si="30" ref="B78:B85">B77</f>
        <v>0.00014</v>
      </c>
      <c r="C78">
        <f aca="true" t="shared" si="31" ref="C78:C85">C77</f>
        <v>1.8E-05</v>
      </c>
      <c r="D78" s="1">
        <f t="shared" si="26"/>
        <v>0.7700000000000005</v>
      </c>
      <c r="E78" s="1">
        <f t="shared" si="27"/>
        <v>0.7700602608695657</v>
      </c>
      <c r="F78" s="1">
        <f t="shared" si="28"/>
        <v>1.8456915882541446E-05</v>
      </c>
    </row>
    <row r="79" spans="1:6" ht="12.75">
      <c r="A79">
        <f t="shared" si="29"/>
        <v>1</v>
      </c>
      <c r="B79">
        <f t="shared" si="30"/>
        <v>0.00014</v>
      </c>
      <c r="C79">
        <f t="shared" si="31"/>
        <v>1.8E-05</v>
      </c>
      <c r="D79" s="1">
        <f t="shared" si="26"/>
        <v>0.7800000000000005</v>
      </c>
      <c r="E79" s="1">
        <f t="shared" si="27"/>
        <v>0.7800638181818187</v>
      </c>
      <c r="F79" s="1">
        <f t="shared" si="28"/>
        <v>2.43456864442605E-05</v>
      </c>
    </row>
    <row r="80" spans="1:6" ht="12.75">
      <c r="A80">
        <f t="shared" si="29"/>
        <v>1</v>
      </c>
      <c r="B80">
        <f t="shared" si="30"/>
        <v>0.00014</v>
      </c>
      <c r="C80">
        <f t="shared" si="31"/>
        <v>1.8E-05</v>
      </c>
      <c r="D80" s="1">
        <f t="shared" si="26"/>
        <v>0.7900000000000005</v>
      </c>
      <c r="E80" s="1">
        <f t="shared" si="27"/>
        <v>0.7900677142857148</v>
      </c>
      <c r="F80" s="1">
        <f t="shared" si="28"/>
        <v>3.0514284412408466E-05</v>
      </c>
    </row>
    <row r="81" spans="1:6" ht="12.75">
      <c r="A81">
        <f t="shared" si="29"/>
        <v>1</v>
      </c>
      <c r="B81">
        <f t="shared" si="30"/>
        <v>0.00014</v>
      </c>
      <c r="C81">
        <f t="shared" si="31"/>
        <v>1.8E-05</v>
      </c>
      <c r="D81" s="1">
        <f t="shared" si="26"/>
        <v>0.8000000000000005</v>
      </c>
      <c r="E81" s="1">
        <f t="shared" si="27"/>
        <v>0.8000720000000004</v>
      </c>
      <c r="F81" s="1">
        <f t="shared" si="28"/>
        <v>3.701574858262788E-05</v>
      </c>
    </row>
    <row r="82" spans="1:6" ht="12.75">
      <c r="A82">
        <f t="shared" si="29"/>
        <v>1</v>
      </c>
      <c r="B82">
        <f t="shared" si="30"/>
        <v>0.00014</v>
      </c>
      <c r="C82">
        <f t="shared" si="31"/>
        <v>1.8E-05</v>
      </c>
      <c r="D82" s="1">
        <f t="shared" si="26"/>
        <v>0.8100000000000005</v>
      </c>
      <c r="E82" s="1">
        <f t="shared" si="27"/>
        <v>0.8100767368421058</v>
      </c>
      <c r="F82" s="1">
        <f t="shared" si="28"/>
        <v>4.391370865033028E-05</v>
      </c>
    </row>
    <row r="83" spans="1:6" ht="12.75">
      <c r="A83">
        <f t="shared" si="29"/>
        <v>1</v>
      </c>
      <c r="B83">
        <f t="shared" si="30"/>
        <v>0.00014</v>
      </c>
      <c r="C83">
        <f t="shared" si="31"/>
        <v>1.8E-05</v>
      </c>
      <c r="D83" s="1">
        <f t="shared" si="26"/>
        <v>0.8200000000000005</v>
      </c>
      <c r="E83" s="1">
        <f t="shared" si="27"/>
        <v>0.8200820000000005</v>
      </c>
      <c r="F83" s="1">
        <f t="shared" si="28"/>
        <v>5.128536414651257E-05</v>
      </c>
    </row>
    <row r="84" spans="1:6" ht="12.75">
      <c r="A84">
        <f t="shared" si="29"/>
        <v>1</v>
      </c>
      <c r="B84">
        <f t="shared" si="30"/>
        <v>0.00014</v>
      </c>
      <c r="C84">
        <f t="shared" si="31"/>
        <v>1.8E-05</v>
      </c>
      <c r="D84" s="1">
        <f t="shared" si="26"/>
        <v>0.8300000000000005</v>
      </c>
      <c r="E84" s="1">
        <f t="shared" si="27"/>
        <v>0.8300878823529417</v>
      </c>
      <c r="F84" s="1">
        <f t="shared" si="28"/>
        <v>5.9225511929162164E-05</v>
      </c>
    </row>
    <row r="85" spans="1:6" ht="12.75">
      <c r="A85">
        <f t="shared" si="29"/>
        <v>1</v>
      </c>
      <c r="B85">
        <f t="shared" si="30"/>
        <v>0.00014</v>
      </c>
      <c r="C85">
        <f t="shared" si="31"/>
        <v>1.8E-05</v>
      </c>
      <c r="D85" s="1">
        <f t="shared" si="26"/>
        <v>0.8400000000000005</v>
      </c>
      <c r="E85" s="1">
        <f t="shared" si="27"/>
        <v>0.8400945000000005</v>
      </c>
      <c r="F85" s="1">
        <f t="shared" si="28"/>
        <v>6.78520812241961E-05</v>
      </c>
    </row>
    <row r="86" spans="1:6" ht="12.75">
      <c r="A86">
        <f aca="true" t="shared" si="32" ref="A86:A97">A85</f>
        <v>1</v>
      </c>
      <c r="B86">
        <f aca="true" t="shared" si="33" ref="B86:B97">B85</f>
        <v>0.00014</v>
      </c>
      <c r="C86">
        <f aca="true" t="shared" si="34" ref="C86:C97">C85</f>
        <v>1.8E-05</v>
      </c>
      <c r="D86" s="1">
        <f t="shared" si="26"/>
        <v>0.8500000000000005</v>
      </c>
      <c r="E86" s="1">
        <f t="shared" si="27"/>
        <v>0.8501020000000006</v>
      </c>
      <c r="F86" s="1">
        <f t="shared" si="28"/>
        <v>7.731387998146158E-05</v>
      </c>
    </row>
    <row r="87" spans="1:6" ht="12.75">
      <c r="A87">
        <f t="shared" si="32"/>
        <v>1</v>
      </c>
      <c r="B87">
        <f t="shared" si="33"/>
        <v>0.00014</v>
      </c>
      <c r="C87">
        <f t="shared" si="34"/>
        <v>1.8E-05</v>
      </c>
      <c r="D87" s="1">
        <f t="shared" si="26"/>
        <v>0.8600000000000005</v>
      </c>
      <c r="E87" s="1">
        <f t="shared" si="27"/>
        <v>0.860110571428572</v>
      </c>
      <c r="F87" s="1">
        <f t="shared" si="28"/>
        <v>8.780165843888475E-05</v>
      </c>
    </row>
    <row r="88" spans="1:6" ht="12.75">
      <c r="A88">
        <f t="shared" si="32"/>
        <v>1</v>
      </c>
      <c r="B88">
        <f t="shared" si="33"/>
        <v>0.00014</v>
      </c>
      <c r="C88">
        <f t="shared" si="34"/>
        <v>1.8E-05</v>
      </c>
      <c r="D88" s="1">
        <f t="shared" si="26"/>
        <v>0.8700000000000006</v>
      </c>
      <c r="E88" s="1">
        <f t="shared" si="27"/>
        <v>0.8701204615384621</v>
      </c>
      <c r="F88" s="1">
        <f t="shared" si="28"/>
        <v>9.956427631410527E-05</v>
      </c>
    </row>
    <row r="89" spans="1:6" ht="12.75">
      <c r="A89">
        <f t="shared" si="32"/>
        <v>1</v>
      </c>
      <c r="B89">
        <f t="shared" si="33"/>
        <v>0.00014</v>
      </c>
      <c r="C89">
        <f t="shared" si="34"/>
        <v>1.8E-05</v>
      </c>
      <c r="D89" s="1">
        <f t="shared" si="26"/>
        <v>0.8800000000000006</v>
      </c>
      <c r="E89" s="1">
        <f t="shared" si="27"/>
        <v>0.8801320000000006</v>
      </c>
      <c r="F89" s="1">
        <f t="shared" si="28"/>
        <v>0.00011293295096644677</v>
      </c>
    </row>
    <row r="90" spans="1:6" ht="12.75">
      <c r="A90">
        <f t="shared" si="32"/>
        <v>1</v>
      </c>
      <c r="B90">
        <f t="shared" si="33"/>
        <v>0.00014</v>
      </c>
      <c r="C90">
        <f t="shared" si="34"/>
        <v>1.8E-05</v>
      </c>
      <c r="D90" s="1">
        <f t="shared" si="26"/>
        <v>0.8900000000000006</v>
      </c>
      <c r="E90" s="1">
        <f t="shared" si="27"/>
        <v>0.890145636363637</v>
      </c>
      <c r="F90" s="1">
        <f t="shared" si="28"/>
        <v>0.00012835872919002986</v>
      </c>
    </row>
    <row r="91" spans="1:6" ht="12.75">
      <c r="A91">
        <f t="shared" si="32"/>
        <v>1</v>
      </c>
      <c r="B91">
        <f t="shared" si="33"/>
        <v>0.00014</v>
      </c>
      <c r="C91">
        <f t="shared" si="34"/>
        <v>1.8E-05</v>
      </c>
      <c r="D91" s="1">
        <f t="shared" si="26"/>
        <v>0.9000000000000006</v>
      </c>
      <c r="E91" s="1">
        <f t="shared" si="27"/>
        <v>0.9001620000000006</v>
      </c>
      <c r="F91" s="1">
        <f t="shared" si="28"/>
        <v>0.00014647243940535263</v>
      </c>
    </row>
    <row r="92" spans="1:6" ht="12.75">
      <c r="A92">
        <f t="shared" si="32"/>
        <v>1</v>
      </c>
      <c r="B92">
        <f t="shared" si="33"/>
        <v>0.00014</v>
      </c>
      <c r="C92">
        <f t="shared" si="34"/>
        <v>1.8E-05</v>
      </c>
      <c r="D92" s="1">
        <f t="shared" si="26"/>
        <v>0.9100000000000006</v>
      </c>
      <c r="E92" s="1">
        <f t="shared" si="27"/>
        <v>0.9101820000000006</v>
      </c>
      <c r="F92" s="1">
        <f t="shared" si="28"/>
        <v>0.00016818460923200118</v>
      </c>
    </row>
    <row r="93" spans="1:6" ht="12.75">
      <c r="A93">
        <f t="shared" si="32"/>
        <v>1</v>
      </c>
      <c r="B93">
        <f t="shared" si="33"/>
        <v>0.00014</v>
      </c>
      <c r="C93">
        <f t="shared" si="34"/>
        <v>1.8E-05</v>
      </c>
      <c r="D93" s="1">
        <f t="shared" si="26"/>
        <v>0.9200000000000006</v>
      </c>
      <c r="E93" s="1">
        <f t="shared" si="27"/>
        <v>0.9202070000000006</v>
      </c>
      <c r="F93" s="1">
        <f t="shared" si="28"/>
        <v>0.0001948603183848869</v>
      </c>
    </row>
    <row r="94" spans="1:6" ht="12.75">
      <c r="A94">
        <f t="shared" si="32"/>
        <v>1</v>
      </c>
      <c r="B94">
        <f t="shared" si="33"/>
        <v>0.00014</v>
      </c>
      <c r="C94">
        <f t="shared" si="34"/>
        <v>1.8E-05</v>
      </c>
      <c r="D94" s="1">
        <f t="shared" si="26"/>
        <v>0.9300000000000006</v>
      </c>
      <c r="E94" s="1">
        <f t="shared" si="27"/>
        <v>0.9302391428571435</v>
      </c>
      <c r="F94" s="1">
        <f t="shared" si="28"/>
        <v>0.00022864392246031858</v>
      </c>
    </row>
    <row r="95" spans="1:6" ht="12.75">
      <c r="A95">
        <f t="shared" si="32"/>
        <v>1</v>
      </c>
      <c r="B95">
        <f t="shared" si="33"/>
        <v>0.00014</v>
      </c>
      <c r="C95">
        <f t="shared" si="34"/>
        <v>1.8E-05</v>
      </c>
      <c r="D95" s="1">
        <f t="shared" si="26"/>
        <v>0.9400000000000006</v>
      </c>
      <c r="E95" s="1">
        <f t="shared" si="27"/>
        <v>0.9402820000000006</v>
      </c>
      <c r="F95" s="1">
        <f t="shared" si="28"/>
        <v>0.00027310849723806576</v>
      </c>
    </row>
    <row r="96" spans="1:6" ht="12.75">
      <c r="A96">
        <f t="shared" si="32"/>
        <v>1</v>
      </c>
      <c r="B96">
        <f t="shared" si="33"/>
        <v>0.00014</v>
      </c>
      <c r="C96">
        <f t="shared" si="34"/>
        <v>1.8E-05</v>
      </c>
      <c r="D96" s="1">
        <f t="shared" si="26"/>
        <v>0.9500000000000006</v>
      </c>
      <c r="E96" s="1">
        <f t="shared" si="27"/>
        <v>0.9503420000000006</v>
      </c>
      <c r="F96" s="1">
        <f t="shared" si="28"/>
        <v>0.00033468461248687775</v>
      </c>
    </row>
    <row r="97" spans="1:6" ht="12.75">
      <c r="A97">
        <f t="shared" si="32"/>
        <v>1</v>
      </c>
      <c r="B97">
        <f t="shared" si="33"/>
        <v>0.00014</v>
      </c>
      <c r="C97">
        <f t="shared" si="34"/>
        <v>1.8E-05</v>
      </c>
      <c r="D97" s="1">
        <f t="shared" si="26"/>
        <v>0.9600000000000006</v>
      </c>
      <c r="E97" s="1">
        <f t="shared" si="27"/>
        <v>0.9604320000000006</v>
      </c>
      <c r="F97" s="1">
        <f t="shared" si="28"/>
        <v>0.00042623226214870695</v>
      </c>
    </row>
    <row r="98" spans="1:6" ht="12.75">
      <c r="A98">
        <f>A97</f>
        <v>1</v>
      </c>
      <c r="B98">
        <f>B97</f>
        <v>0.00014</v>
      </c>
      <c r="C98">
        <f>C97</f>
        <v>1.8E-05</v>
      </c>
      <c r="D98" s="1">
        <f t="shared" si="26"/>
        <v>0.9700000000000006</v>
      </c>
      <c r="E98" s="1">
        <f t="shared" si="27"/>
        <v>0.9705820000000006</v>
      </c>
      <c r="F98" s="1">
        <f t="shared" si="28"/>
        <v>0.0005777566491033345</v>
      </c>
    </row>
    <row r="99" spans="1:6" ht="12.75">
      <c r="A99">
        <f>A98</f>
        <v>1</v>
      </c>
      <c r="B99">
        <f>B98</f>
        <v>0.00014</v>
      </c>
      <c r="C99">
        <f>C98</f>
        <v>1.8E-05</v>
      </c>
      <c r="D99" s="1">
        <f t="shared" si="26"/>
        <v>0.9800000000000006</v>
      </c>
      <c r="E99" s="1">
        <f t="shared" si="27"/>
        <v>0.9808820000000007</v>
      </c>
      <c r="F99" s="1">
        <f t="shared" si="28"/>
        <v>0.0008792713129612213</v>
      </c>
    </row>
    <row r="101" spans="1:8" ht="12.75">
      <c r="A101">
        <f>A99</f>
        <v>1</v>
      </c>
      <c r="B101">
        <f>B99</f>
        <v>0.00014</v>
      </c>
      <c r="C101">
        <f>C99</f>
        <v>1.8E-05</v>
      </c>
      <c r="D101" s="4">
        <v>0.73604374209</v>
      </c>
      <c r="E101" s="4">
        <f t="shared" si="27"/>
        <v>0.7360939352070813</v>
      </c>
      <c r="F101" s="1">
        <f t="shared" si="28"/>
        <v>2.2817780108951025E-15</v>
      </c>
      <c r="G101" s="2">
        <f>E101-D101</f>
        <v>5.019311708132079E-05</v>
      </c>
      <c r="H101" s="2">
        <f>-LOG(G101)</f>
        <v>4.299355833025219</v>
      </c>
    </row>
    <row r="102" spans="4:8" ht="12.75">
      <c r="D102" s="3" t="s">
        <v>2</v>
      </c>
      <c r="E102" s="3" t="s">
        <v>1</v>
      </c>
      <c r="F102" s="1" t="s">
        <v>3</v>
      </c>
      <c r="G102" s="3" t="s">
        <v>4</v>
      </c>
      <c r="H102" s="3" t="s">
        <v>5</v>
      </c>
    </row>
    <row r="103" spans="4:5" ht="12.75">
      <c r="D103" s="4">
        <f>1-D101</f>
        <v>0.26395625791</v>
      </c>
      <c r="E103" s="4">
        <f>1-E101</f>
        <v>0.26390606479291867</v>
      </c>
    </row>
    <row r="104" spans="4:5" ht="12.75">
      <c r="D104" s="3" t="s">
        <v>7</v>
      </c>
      <c r="E104" s="3" t="s">
        <v>6</v>
      </c>
    </row>
    <row r="105" spans="4:5" ht="12.75">
      <c r="D105" s="5">
        <f>E101*G101/E103</f>
        <v>0.000140000000006406</v>
      </c>
      <c r="E105" s="5">
        <f>D103*G101/D101</f>
        <v>1.800000000000535E-05</v>
      </c>
    </row>
    <row r="106" spans="4:5" ht="14.25">
      <c r="D106" s="3" t="s">
        <v>8</v>
      </c>
      <c r="E106" s="3" t="s">
        <v>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Valued Gateway Client</cp:lastModifiedBy>
  <dcterms:created xsi:type="dcterms:W3CDTF">2007-04-07T11:49:18Z</dcterms:created>
  <dcterms:modified xsi:type="dcterms:W3CDTF">2007-04-07T17:00:08Z</dcterms:modified>
  <cp:category/>
  <cp:version/>
  <cp:contentType/>
  <cp:contentStatus/>
</cp:coreProperties>
</file>