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5480" windowHeight="7050" activeTab="0"/>
  </bookViews>
  <sheets>
    <sheet name="Quarter-mile" sheetId="1" r:id="rId1"/>
  </sheets>
  <definedNames>
    <definedName name="_xlnm.Print_Titles" localSheetId="0">'Quarter-mile'!$1:$5</definedName>
  </definedNames>
  <calcPr fullCalcOnLoad="1"/>
</workbook>
</file>

<file path=xl/sharedStrings.xml><?xml version="1.0" encoding="utf-8"?>
<sst xmlns="http://schemas.openxmlformats.org/spreadsheetml/2006/main" count="108" uniqueCount="86">
  <si>
    <t>Population</t>
  </si>
  <si>
    <t>White</t>
  </si>
  <si>
    <t>Black</t>
  </si>
  <si>
    <t>Minority All Persons</t>
  </si>
  <si>
    <t>2500 Buford</t>
  </si>
  <si>
    <t>Columbia &amp; Summerhill</t>
  </si>
  <si>
    <t>2200 Ruffin Rd</t>
  </si>
  <si>
    <t>7300 Riverside</t>
  </si>
  <si>
    <t>100 East 35 St</t>
  </si>
  <si>
    <t>E. 34th and Peyton</t>
  </si>
  <si>
    <t>3300 Peyton</t>
  </si>
  <si>
    <t>Moody and Dundee Avenue</t>
  </si>
  <si>
    <t>500-600 Shepperd</t>
  </si>
  <si>
    <t>5100 Patterson</t>
  </si>
  <si>
    <t>3400 Maury St</t>
  </si>
  <si>
    <t>2900 Maury St</t>
  </si>
  <si>
    <t>2600-2700 Lynnhaven</t>
  </si>
  <si>
    <t>Afton and LynnHaven</t>
  </si>
  <si>
    <t>2300 Bellemeade</t>
  </si>
  <si>
    <t>2100 Keswick Ave</t>
  </si>
  <si>
    <t>Cowardin and Springhill</t>
  </si>
  <si>
    <t>Temple and Parkwood</t>
  </si>
  <si>
    <t>1700 Parkwood</t>
  </si>
  <si>
    <t>1600 Parkwood</t>
  </si>
  <si>
    <t>200 W. Canal St.</t>
  </si>
  <si>
    <t>4th and Hill St.</t>
  </si>
  <si>
    <t>400 S. 2nd St</t>
  </si>
  <si>
    <t>2nd and Spring St</t>
  </si>
  <si>
    <t>2nd and Spring St.</t>
  </si>
  <si>
    <t>300 S. 2nd Street</t>
  </si>
  <si>
    <t>2nd &amp; Canal</t>
  </si>
  <si>
    <t>Clay and Monroe</t>
  </si>
  <si>
    <t>600 St. Peter</t>
  </si>
  <si>
    <t>600 Judah</t>
  </si>
  <si>
    <t>600  E. Broad St</t>
  </si>
  <si>
    <t>1st and Jackson</t>
  </si>
  <si>
    <t>700 N. 1st St</t>
  </si>
  <si>
    <t>100 W. Charity</t>
  </si>
  <si>
    <t>100 E. Duval</t>
  </si>
  <si>
    <t>1st and Duval</t>
  </si>
  <si>
    <t>1000 St. James St.</t>
  </si>
  <si>
    <t>5th St. Bridge</t>
  </si>
  <si>
    <t>Maury Street Ramp</t>
  </si>
  <si>
    <t>17th and Clay S</t>
  </si>
  <si>
    <t>Martin Luther King Bridge</t>
  </si>
  <si>
    <t>Accomodation and Coalter</t>
  </si>
  <si>
    <t>2000 Mecklenburg Ave.</t>
  </si>
  <si>
    <t>Mecklenburg and Wood</t>
  </si>
  <si>
    <t>Meklenburg and Wood</t>
  </si>
  <si>
    <t>2100-2200 Creighton Road</t>
  </si>
  <si>
    <t>1800-1900 W. Moore St</t>
  </si>
  <si>
    <t>400 W. Charity</t>
  </si>
  <si>
    <t>1100 St. Paul</t>
  </si>
  <si>
    <t>1100 St. James</t>
  </si>
  <si>
    <t>1400 St. James</t>
  </si>
  <si>
    <t>1300  N. 1st St</t>
  </si>
  <si>
    <t>1300 N. 1st St</t>
  </si>
  <si>
    <t>1500 St. James</t>
  </si>
  <si>
    <t>1500 St. james</t>
  </si>
  <si>
    <t>1500 St.James</t>
  </si>
  <si>
    <t>2400 North Avenue</t>
  </si>
  <si>
    <t>2300-2400 Barton Road</t>
  </si>
  <si>
    <t>1500-2200 Richmond/Henrico Turnpike</t>
  </si>
  <si>
    <t>1600 Valley Rd.</t>
  </si>
  <si>
    <t>2400 Melbourne St</t>
  </si>
  <si>
    <t>2500 Whitcomb</t>
  </si>
  <si>
    <t>2100 Magnolia</t>
  </si>
  <si>
    <t>Blueridge and Winchell</t>
  </si>
  <si>
    <t>4600 Government Road</t>
  </si>
  <si>
    <t>1600 Rawlings</t>
  </si>
  <si>
    <t>1800 Jennie Sher</t>
  </si>
  <si>
    <t>2100 Jennie Scher Rd</t>
  </si>
  <si>
    <t>3300 Bunche Place</t>
  </si>
  <si>
    <t>Location</t>
  </si>
  <si>
    <t>Hispanic</t>
  </si>
  <si>
    <t>%Black</t>
  </si>
  <si>
    <t>Dove and Richmond/Henrico  Turnpike</t>
  </si>
  <si>
    <t>%Hispanic</t>
  </si>
  <si>
    <t>%Minority All Persons*</t>
  </si>
  <si>
    <t>Analaysis of Richmond Roadblock Locations</t>
  </si>
  <si>
    <t>(Population by race within one-quarter mile)</t>
  </si>
  <si>
    <t>http://www.usdoj.gov/crt/voting/sec_5/fedregvoting.htm</t>
  </si>
  <si>
    <t xml:space="preserve">* Minority defined as:  (1) a single-race minority, (2) white plus one other race, (3) multiple-race (where more than one  minority race is listed), or (4) Hispanic.This definition is in accordance with Department of Justice policy pursuant to Part II of OMB Bulletin 00-02. (Source:  [Federal Register: January 18, 2001 (Volume 66, Number 12)] [Notices] [Page 5411-5414]  From the Federal Register Online via GPO Access [wais.access.gpo.gov] [DOCID:fr18ja01-171] </t>
  </si>
  <si>
    <t>Source: U.S. Census Bureau, Census 2000 Redistricting Data (Public Law 94-171</t>
  </si>
  <si>
    <t>City of Richmond Total</t>
  </si>
  <si>
    <t>Roadblocks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</si>
</sst>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</numFmts>
  <fonts count="9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10" fontId="1" fillId="0" borderId="0" xfId="2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0" fontId="6" fillId="0" borderId="0" xfId="2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19" applyBorder="1" applyAlignment="1">
      <alignment/>
    </xf>
    <xf numFmtId="0" fontId="8" fillId="0" borderId="0" xfId="19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1" fontId="1" fillId="0" borderId="0" xfId="2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0" fontId="3" fillId="0" borderId="0" xfId="2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doj.gov/crt/voting/sec_5/fedregvoting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11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5.125" style="1" customWidth="1"/>
    <col min="2" max="2" width="8.00390625" style="3" customWidth="1"/>
    <col min="3" max="3" width="7.50390625" style="3" customWidth="1"/>
    <col min="4" max="7" width="9.00390625" style="3" customWidth="1"/>
    <col min="8" max="8" width="16.125" style="3" customWidth="1"/>
    <col min="9" max="9" width="19.25390625" style="3" customWidth="1"/>
    <col min="10" max="57" width="9.00390625" style="3" customWidth="1"/>
    <col min="58" max="16384" width="9.00390625" style="1" customWidth="1"/>
  </cols>
  <sheetData>
    <row r="1" spans="2:9" ht="18">
      <c r="B1" s="1"/>
      <c r="C1" s="13"/>
      <c r="D1" s="12"/>
      <c r="E1" s="11" t="s">
        <v>79</v>
      </c>
      <c r="F1" s="12"/>
      <c r="G1" s="12"/>
      <c r="I1" s="12"/>
    </row>
    <row r="2" spans="2:9" ht="12.75">
      <c r="B2" s="1"/>
      <c r="C2" s="13"/>
      <c r="D2" s="12"/>
      <c r="E2" s="12" t="s">
        <v>80</v>
      </c>
      <c r="F2" s="12"/>
      <c r="G2" s="12"/>
      <c r="H2" s="12"/>
      <c r="I2" s="12"/>
    </row>
    <row r="4" spans="1:57" s="20" customFormat="1" ht="12">
      <c r="A4" s="17" t="s">
        <v>73</v>
      </c>
      <c r="B4" s="18" t="s">
        <v>0</v>
      </c>
      <c r="C4" s="18" t="s">
        <v>1</v>
      </c>
      <c r="D4" s="18" t="s">
        <v>2</v>
      </c>
      <c r="E4" s="18" t="s">
        <v>75</v>
      </c>
      <c r="F4" s="18" t="s">
        <v>74</v>
      </c>
      <c r="G4" s="18" t="s">
        <v>77</v>
      </c>
      <c r="H4" s="18" t="s">
        <v>3</v>
      </c>
      <c r="I4" s="19" t="s">
        <v>78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s="2" customFormat="1" ht="12.75">
      <c r="A5" s="5"/>
      <c r="B5" s="6"/>
      <c r="C5" s="6"/>
      <c r="D5" s="6"/>
      <c r="E5" s="6"/>
      <c r="F5" s="6"/>
      <c r="G5" s="6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9" ht="12.75">
      <c r="A6" s="7" t="s">
        <v>38</v>
      </c>
      <c r="B6" s="8">
        <v>1421.3592153208815</v>
      </c>
      <c r="C6" s="8">
        <v>43.04188263113351</v>
      </c>
      <c r="D6" s="8">
        <v>1361.5788960517496</v>
      </c>
      <c r="E6" s="9">
        <f>D6/B6</f>
        <v>0.9579414418081243</v>
      </c>
      <c r="F6" s="8">
        <v>14.125915831065143</v>
      </c>
      <c r="G6" s="9">
        <f>F6/B6</f>
        <v>0.00993831515552254</v>
      </c>
      <c r="H6" s="8">
        <v>1378.4334015634252</v>
      </c>
      <c r="I6" s="9">
        <f>H6/B6</f>
        <v>0.9697994614628326</v>
      </c>
    </row>
    <row r="7" spans="1:9" ht="12.75">
      <c r="A7" s="7" t="s">
        <v>38</v>
      </c>
      <c r="B7" s="8">
        <v>1421.3592153208815</v>
      </c>
      <c r="C7" s="8">
        <v>43.04188263113351</v>
      </c>
      <c r="D7" s="8">
        <v>1361.5788960517496</v>
      </c>
      <c r="E7" s="9">
        <f aca="true" t="shared" si="0" ref="E7:E70">D7/B7</f>
        <v>0.9579414418081243</v>
      </c>
      <c r="F7" s="8">
        <v>14.125915831065143</v>
      </c>
      <c r="G7" s="9">
        <f aca="true" t="shared" si="1" ref="G7:G70">F7/B7</f>
        <v>0.00993831515552254</v>
      </c>
      <c r="H7" s="8">
        <v>1378.4334015634252</v>
      </c>
      <c r="I7" s="9">
        <f aca="true" t="shared" si="2" ref="I7:I70">H7/B7</f>
        <v>0.9697994614628326</v>
      </c>
    </row>
    <row r="8" spans="1:9" ht="12.75">
      <c r="A8" s="7" t="s">
        <v>8</v>
      </c>
      <c r="B8" s="8">
        <v>1319.7225724900522</v>
      </c>
      <c r="C8" s="8">
        <v>84.27750465925953</v>
      </c>
      <c r="D8" s="8">
        <v>1222.2953661733186</v>
      </c>
      <c r="E8" s="9">
        <f t="shared" si="0"/>
        <v>0.9261759946009652</v>
      </c>
      <c r="F8" s="8">
        <v>6.096623449943649</v>
      </c>
      <c r="G8" s="9">
        <f t="shared" si="1"/>
        <v>0.004619625046225088</v>
      </c>
      <c r="H8" s="8">
        <v>1235.799381654402</v>
      </c>
      <c r="I8" s="9">
        <f t="shared" si="2"/>
        <v>0.9364084599407101</v>
      </c>
    </row>
    <row r="9" spans="1:9" ht="12.75">
      <c r="A9" s="7" t="s">
        <v>37</v>
      </c>
      <c r="B9" s="8">
        <v>2494.4579311789785</v>
      </c>
      <c r="C9" s="8">
        <v>34.68090113731375</v>
      </c>
      <c r="D9" s="8">
        <v>2427.4176251311105</v>
      </c>
      <c r="E9" s="9">
        <f t="shared" si="0"/>
        <v>0.9731242987865576</v>
      </c>
      <c r="F9" s="8">
        <v>31.320116191380666</v>
      </c>
      <c r="G9" s="9">
        <f t="shared" si="1"/>
        <v>0.012555880698528178</v>
      </c>
      <c r="H9" s="8">
        <v>2459.777030041664</v>
      </c>
      <c r="I9" s="9">
        <f t="shared" si="2"/>
        <v>0.9860968185897917</v>
      </c>
    </row>
    <row r="10" spans="1:9" ht="12.75">
      <c r="A10" s="7" t="s">
        <v>40</v>
      </c>
      <c r="B10" s="8">
        <v>2392.9200889067647</v>
      </c>
      <c r="C10" s="8">
        <v>32.06008144153294</v>
      </c>
      <c r="D10" s="8">
        <v>2331.344757577501</v>
      </c>
      <c r="E10" s="9">
        <f t="shared" si="0"/>
        <v>0.974267702622115</v>
      </c>
      <c r="F10" s="8">
        <v>27.36280710217418</v>
      </c>
      <c r="G10" s="9">
        <f t="shared" si="1"/>
        <v>0.011434902163688726</v>
      </c>
      <c r="H10" s="8">
        <v>2360.8600074652322</v>
      </c>
      <c r="I10" s="9">
        <f t="shared" si="2"/>
        <v>0.9866021094518959</v>
      </c>
    </row>
    <row r="11" spans="1:9" ht="12.75">
      <c r="A11" s="7" t="s">
        <v>53</v>
      </c>
      <c r="B11" s="8">
        <v>2259.025378081542</v>
      </c>
      <c r="C11" s="8">
        <v>32.80830839447467</v>
      </c>
      <c r="D11" s="8">
        <v>2193.6611759530306</v>
      </c>
      <c r="E11" s="9">
        <f t="shared" si="0"/>
        <v>0.9710653086225967</v>
      </c>
      <c r="F11" s="8">
        <v>25.550952067750007</v>
      </c>
      <c r="G11" s="9">
        <f t="shared" si="1"/>
        <v>0.011310608688003734</v>
      </c>
      <c r="H11" s="8">
        <v>2226.2170696870676</v>
      </c>
      <c r="I11" s="9">
        <f t="shared" si="2"/>
        <v>0.9854767862668561</v>
      </c>
    </row>
    <row r="12" spans="1:9" ht="12.75">
      <c r="A12" s="7" t="s">
        <v>52</v>
      </c>
      <c r="B12" s="8">
        <v>2428.385291918806</v>
      </c>
      <c r="C12" s="8">
        <v>36.68549431663487</v>
      </c>
      <c r="D12" s="8">
        <v>2359.159899654914</v>
      </c>
      <c r="E12" s="9">
        <f t="shared" si="0"/>
        <v>0.9714932418285267</v>
      </c>
      <c r="F12" s="8">
        <v>33.685292376852885</v>
      </c>
      <c r="G12" s="9">
        <f t="shared" si="1"/>
        <v>0.013871477680642764</v>
      </c>
      <c r="H12" s="8">
        <v>2392.2222200118063</v>
      </c>
      <c r="I12" s="9">
        <f t="shared" si="2"/>
        <v>0.9851081819564039</v>
      </c>
    </row>
    <row r="13" spans="1:9" ht="12.75">
      <c r="A13" s="7" t="s">
        <v>55</v>
      </c>
      <c r="B13" s="8">
        <v>1783.0556662424901</v>
      </c>
      <c r="C13" s="8">
        <v>33.7758508429665</v>
      </c>
      <c r="D13" s="8">
        <v>1715.103717142327</v>
      </c>
      <c r="E13" s="9">
        <f t="shared" si="0"/>
        <v>0.9618901695630394</v>
      </c>
      <c r="F13" s="8">
        <v>18.321467178774537</v>
      </c>
      <c r="G13" s="9">
        <f t="shared" si="1"/>
        <v>0.010275319792670384</v>
      </c>
      <c r="H13" s="8">
        <v>1749.2798153995238</v>
      </c>
      <c r="I13" s="9">
        <f t="shared" si="2"/>
        <v>0.9810573211580412</v>
      </c>
    </row>
    <row r="14" spans="1:9" ht="12.75">
      <c r="A14" s="7" t="s">
        <v>56</v>
      </c>
      <c r="B14" s="8">
        <v>1783.0556662424901</v>
      </c>
      <c r="C14" s="8">
        <v>33.7758508429665</v>
      </c>
      <c r="D14" s="8">
        <v>1715.103717142327</v>
      </c>
      <c r="E14" s="9">
        <f t="shared" si="0"/>
        <v>0.9618901695630394</v>
      </c>
      <c r="F14" s="8">
        <v>18.321467178774537</v>
      </c>
      <c r="G14" s="9">
        <f t="shared" si="1"/>
        <v>0.010275319792670384</v>
      </c>
      <c r="H14" s="8">
        <v>1749.2798153995238</v>
      </c>
      <c r="I14" s="9">
        <f t="shared" si="2"/>
        <v>0.9810573211580412</v>
      </c>
    </row>
    <row r="15" spans="1:9" ht="12.75">
      <c r="A15" s="7" t="s">
        <v>54</v>
      </c>
      <c r="B15" s="8">
        <v>1811.666189613012</v>
      </c>
      <c r="C15" s="8">
        <v>34.86352874769612</v>
      </c>
      <c r="D15" s="8">
        <v>1745.7418046490097</v>
      </c>
      <c r="E15" s="9">
        <f t="shared" si="0"/>
        <v>0.9636111854700538</v>
      </c>
      <c r="F15" s="8">
        <v>20.50400440800153</v>
      </c>
      <c r="G15" s="9">
        <f t="shared" si="1"/>
        <v>0.011317760703135586</v>
      </c>
      <c r="H15" s="8">
        <v>1776.8026608653156</v>
      </c>
      <c r="I15" s="9">
        <f t="shared" si="2"/>
        <v>0.9807560968198322</v>
      </c>
    </row>
    <row r="16" spans="1:9" ht="12.75">
      <c r="A16" s="7" t="s">
        <v>54</v>
      </c>
      <c r="B16" s="8">
        <v>1811.666189613012</v>
      </c>
      <c r="C16" s="8">
        <v>34.86352874769612</v>
      </c>
      <c r="D16" s="8">
        <v>1745.7418046490097</v>
      </c>
      <c r="E16" s="9">
        <f t="shared" si="0"/>
        <v>0.9636111854700538</v>
      </c>
      <c r="F16" s="8">
        <v>20.50400440800153</v>
      </c>
      <c r="G16" s="9">
        <f t="shared" si="1"/>
        <v>0.011317760703135586</v>
      </c>
      <c r="H16" s="8">
        <v>1776.8026608653156</v>
      </c>
      <c r="I16" s="9">
        <f t="shared" si="2"/>
        <v>0.9807560968198322</v>
      </c>
    </row>
    <row r="17" spans="1:9" ht="12.75">
      <c r="A17" s="7" t="s">
        <v>57</v>
      </c>
      <c r="B17" s="8">
        <v>1619.820200734491</v>
      </c>
      <c r="C17" s="8">
        <v>36.37074208097837</v>
      </c>
      <c r="D17" s="8">
        <v>1554.998587942077</v>
      </c>
      <c r="E17" s="9">
        <f t="shared" si="0"/>
        <v>0.9599822173084264</v>
      </c>
      <c r="F17" s="8">
        <v>20.051546564651403</v>
      </c>
      <c r="G17" s="9">
        <f t="shared" si="1"/>
        <v>0.012378871775743526</v>
      </c>
      <c r="H17" s="8">
        <v>1583.6664195691303</v>
      </c>
      <c r="I17" s="9">
        <f t="shared" si="2"/>
        <v>0.9776803739396711</v>
      </c>
    </row>
    <row r="18" spans="1:9" ht="12.75">
      <c r="A18" s="7" t="s">
        <v>58</v>
      </c>
      <c r="B18" s="8">
        <v>1619.820200734491</v>
      </c>
      <c r="C18" s="8">
        <v>36.37074208097837</v>
      </c>
      <c r="D18" s="8">
        <v>1554.998587942077</v>
      </c>
      <c r="E18" s="9">
        <f t="shared" si="0"/>
        <v>0.9599822173084264</v>
      </c>
      <c r="F18" s="8">
        <v>20.051546564651403</v>
      </c>
      <c r="G18" s="9">
        <f t="shared" si="1"/>
        <v>0.012378871775743526</v>
      </c>
      <c r="H18" s="8">
        <v>1583.6664195691303</v>
      </c>
      <c r="I18" s="9">
        <f t="shared" si="2"/>
        <v>0.9776803739396711</v>
      </c>
    </row>
    <row r="19" spans="1:9" ht="12.75">
      <c r="A19" s="7" t="s">
        <v>59</v>
      </c>
      <c r="B19" s="8">
        <v>1619.820200734491</v>
      </c>
      <c r="C19" s="8">
        <v>36.37074208097837</v>
      </c>
      <c r="D19" s="8">
        <v>1554.998587942077</v>
      </c>
      <c r="E19" s="9">
        <f t="shared" si="0"/>
        <v>0.9599822173084264</v>
      </c>
      <c r="F19" s="8">
        <v>20.051546564651403</v>
      </c>
      <c r="G19" s="9">
        <f t="shared" si="1"/>
        <v>0.012378871775743526</v>
      </c>
      <c r="H19" s="8">
        <v>1583.6664195691303</v>
      </c>
      <c r="I19" s="9">
        <f t="shared" si="2"/>
        <v>0.9776803739396711</v>
      </c>
    </row>
    <row r="20" spans="1:9" ht="12.75">
      <c r="A20" s="10" t="s">
        <v>62</v>
      </c>
      <c r="B20" s="8">
        <v>1192.227337510474</v>
      </c>
      <c r="C20" s="8">
        <v>30.83242444730467</v>
      </c>
      <c r="D20" s="8">
        <v>1143.604079276178</v>
      </c>
      <c r="E20" s="9">
        <f t="shared" si="0"/>
        <v>0.9592164541908361</v>
      </c>
      <c r="F20" s="8">
        <v>11.104500020098497</v>
      </c>
      <c r="G20" s="9">
        <f t="shared" si="1"/>
        <v>0.009314079346046653</v>
      </c>
      <c r="H20" s="8">
        <v>1163.9496341225342</v>
      </c>
      <c r="I20" s="9">
        <f t="shared" si="2"/>
        <v>0.9762816180284984</v>
      </c>
    </row>
    <row r="21" spans="1:9" ht="12.75">
      <c r="A21" s="7" t="s">
        <v>23</v>
      </c>
      <c r="B21" s="8">
        <v>1372.8991848785236</v>
      </c>
      <c r="C21" s="8">
        <v>622.0872935366542</v>
      </c>
      <c r="D21" s="8">
        <v>670.376594985289</v>
      </c>
      <c r="E21" s="9">
        <f t="shared" si="0"/>
        <v>0.4882926600649159</v>
      </c>
      <c r="F21" s="8">
        <v>44.780838257646785</v>
      </c>
      <c r="G21" s="9">
        <f t="shared" si="1"/>
        <v>0.03261771785639823</v>
      </c>
      <c r="H21" s="8">
        <v>766.6082679166761</v>
      </c>
      <c r="I21" s="9">
        <f t="shared" si="2"/>
        <v>0.5583864251361668</v>
      </c>
    </row>
    <row r="22" spans="1:9" ht="12.75">
      <c r="A22" s="7" t="s">
        <v>23</v>
      </c>
      <c r="B22" s="8">
        <v>1372.8991848785236</v>
      </c>
      <c r="C22" s="8">
        <v>622.0872935366542</v>
      </c>
      <c r="D22" s="8">
        <v>670.376594985289</v>
      </c>
      <c r="E22" s="9">
        <f t="shared" si="0"/>
        <v>0.4882926600649159</v>
      </c>
      <c r="F22" s="8">
        <v>44.780838257646785</v>
      </c>
      <c r="G22" s="9">
        <f t="shared" si="1"/>
        <v>0.03261771785639823</v>
      </c>
      <c r="H22" s="8">
        <v>766.6082679166761</v>
      </c>
      <c r="I22" s="9">
        <f t="shared" si="2"/>
        <v>0.5583864251361668</v>
      </c>
    </row>
    <row r="23" spans="1:9" ht="12.75">
      <c r="A23" s="7" t="s">
        <v>69</v>
      </c>
      <c r="B23" s="8">
        <v>907.4611017175698</v>
      </c>
      <c r="C23" s="8">
        <v>195.6953392405639</v>
      </c>
      <c r="D23" s="8">
        <v>692.0009739435997</v>
      </c>
      <c r="E23" s="9">
        <f t="shared" si="0"/>
        <v>0.7625681945306918</v>
      </c>
      <c r="F23" s="8">
        <v>12.494645975278527</v>
      </c>
      <c r="G23" s="9">
        <f t="shared" si="1"/>
        <v>0.013768795104968862</v>
      </c>
      <c r="H23" s="8">
        <v>714.5983797503658</v>
      </c>
      <c r="I23" s="9">
        <f t="shared" si="2"/>
        <v>0.7874699845512177</v>
      </c>
    </row>
    <row r="24" spans="1:9" ht="12.75">
      <c r="A24" s="7" t="s">
        <v>63</v>
      </c>
      <c r="B24" s="8">
        <v>440.9085239855017</v>
      </c>
      <c r="C24" s="8">
        <v>5.899318543849192</v>
      </c>
      <c r="D24" s="8">
        <v>429.09761643584943</v>
      </c>
      <c r="E24" s="9">
        <f t="shared" si="0"/>
        <v>0.9732123401859188</v>
      </c>
      <c r="F24" s="8">
        <v>2.1769985188149006</v>
      </c>
      <c r="G24" s="9">
        <f t="shared" si="1"/>
        <v>0.004937528762511487</v>
      </c>
      <c r="H24" s="8">
        <v>435.3217409473449</v>
      </c>
      <c r="I24" s="9">
        <f t="shared" si="2"/>
        <v>0.9873289293941151</v>
      </c>
    </row>
    <row r="25" spans="1:9" ht="12.75">
      <c r="A25" s="7" t="s">
        <v>63</v>
      </c>
      <c r="B25" s="8">
        <v>440.9085239855017</v>
      </c>
      <c r="C25" s="8">
        <v>5.899318543849192</v>
      </c>
      <c r="D25" s="8">
        <v>429.09761643584943</v>
      </c>
      <c r="E25" s="9">
        <f t="shared" si="0"/>
        <v>0.9732123401859188</v>
      </c>
      <c r="F25" s="8">
        <v>2.1769985188149006</v>
      </c>
      <c r="G25" s="9">
        <f t="shared" si="1"/>
        <v>0.004937528762511487</v>
      </c>
      <c r="H25" s="8">
        <v>435.3217409473449</v>
      </c>
      <c r="I25" s="9">
        <f t="shared" si="2"/>
        <v>0.9873289293941151</v>
      </c>
    </row>
    <row r="26" spans="1:9" ht="12.75">
      <c r="A26" s="7" t="s">
        <v>22</v>
      </c>
      <c r="B26" s="8">
        <v>1292.5267515171852</v>
      </c>
      <c r="C26" s="8">
        <v>426.7545346596316</v>
      </c>
      <c r="D26" s="8">
        <v>793.6340131960147</v>
      </c>
      <c r="E26" s="9">
        <f t="shared" si="0"/>
        <v>0.6140174756649613</v>
      </c>
      <c r="F26" s="8">
        <v>42.545276009770724</v>
      </c>
      <c r="G26" s="9">
        <f t="shared" si="1"/>
        <v>0.03291636011388585</v>
      </c>
      <c r="H26" s="8">
        <v>876.4042354911691</v>
      </c>
      <c r="I26" s="9">
        <f t="shared" si="2"/>
        <v>0.6780550069562847</v>
      </c>
    </row>
    <row r="27" spans="1:9" ht="12.75">
      <c r="A27" s="7" t="s">
        <v>43</v>
      </c>
      <c r="B27" s="8">
        <v>585.691534250337</v>
      </c>
      <c r="C27" s="8">
        <v>36.07796976770549</v>
      </c>
      <c r="D27" s="8">
        <v>541.5449004066998</v>
      </c>
      <c r="E27" s="9">
        <f t="shared" si="0"/>
        <v>0.9246247704431254</v>
      </c>
      <c r="F27" s="8">
        <v>4.6073983790171695</v>
      </c>
      <c r="G27" s="9">
        <f t="shared" si="1"/>
        <v>0.007866595485137864</v>
      </c>
      <c r="H27" s="8">
        <v>549.6135644826314</v>
      </c>
      <c r="I27" s="9">
        <f t="shared" si="2"/>
        <v>0.938401073503847</v>
      </c>
    </row>
    <row r="28" spans="1:9" ht="12.75">
      <c r="A28" s="7" t="s">
        <v>70</v>
      </c>
      <c r="B28" s="8">
        <v>528.3630175893907</v>
      </c>
      <c r="C28" s="8">
        <v>22.461309294845062</v>
      </c>
      <c r="D28" s="8">
        <v>501.20290758205437</v>
      </c>
      <c r="E28" s="9">
        <f t="shared" si="0"/>
        <v>0.9485957398546706</v>
      </c>
      <c r="F28" s="8">
        <v>3.7990511292281672</v>
      </c>
      <c r="G28" s="9">
        <f t="shared" si="1"/>
        <v>0.0071902290712188765</v>
      </c>
      <c r="H28" s="8">
        <v>505.90170829454553</v>
      </c>
      <c r="I28" s="9">
        <f t="shared" si="2"/>
        <v>0.9574888693055716</v>
      </c>
    </row>
    <row r="29" spans="1:9" ht="12.75">
      <c r="A29" s="7" t="s">
        <v>50</v>
      </c>
      <c r="B29" s="8">
        <v>408.92448348737247</v>
      </c>
      <c r="C29" s="8">
        <v>14.270715966003513</v>
      </c>
      <c r="D29" s="8">
        <v>384.2135216871448</v>
      </c>
      <c r="E29" s="9">
        <f t="shared" si="0"/>
        <v>0.939570843033196</v>
      </c>
      <c r="F29" s="8">
        <v>3.390995155107273</v>
      </c>
      <c r="G29" s="9">
        <f t="shared" si="1"/>
        <v>0.008292472796415444</v>
      </c>
      <c r="H29" s="8">
        <v>394.65376752136893</v>
      </c>
      <c r="I29" s="9">
        <f t="shared" si="2"/>
        <v>0.9651018304301552</v>
      </c>
    </row>
    <row r="30" spans="1:9" ht="12.75">
      <c r="A30" s="7" t="s">
        <v>39</v>
      </c>
      <c r="B30" s="8">
        <v>1366.7609096589904</v>
      </c>
      <c r="C30" s="8">
        <v>42.864804004100414</v>
      </c>
      <c r="D30" s="8">
        <v>1307.7593219097082</v>
      </c>
      <c r="E30" s="9">
        <f t="shared" si="0"/>
        <v>0.9568310833794601</v>
      </c>
      <c r="F30" s="8">
        <v>13.370099337778917</v>
      </c>
      <c r="G30" s="9">
        <f t="shared" si="1"/>
        <v>0.00978232494307639</v>
      </c>
      <c r="H30" s="8">
        <v>1324.0120230242662</v>
      </c>
      <c r="I30" s="9">
        <f t="shared" si="2"/>
        <v>0.9687224836965889</v>
      </c>
    </row>
    <row r="31" spans="1:9" ht="12.75">
      <c r="A31" s="7" t="s">
        <v>39</v>
      </c>
      <c r="B31" s="8">
        <v>1366.7609096589904</v>
      </c>
      <c r="C31" s="8">
        <v>42.864804004100414</v>
      </c>
      <c r="D31" s="8">
        <v>1307.7593219097082</v>
      </c>
      <c r="E31" s="9">
        <f t="shared" si="0"/>
        <v>0.9568310833794601</v>
      </c>
      <c r="F31" s="8">
        <v>13.370099337778917</v>
      </c>
      <c r="G31" s="9">
        <f t="shared" si="1"/>
        <v>0.00978232494307639</v>
      </c>
      <c r="H31" s="8">
        <v>1324.0120230242662</v>
      </c>
      <c r="I31" s="9">
        <f t="shared" si="2"/>
        <v>0.9687224836965889</v>
      </c>
    </row>
    <row r="32" spans="1:9" ht="12.75">
      <c r="A32" s="7" t="s">
        <v>39</v>
      </c>
      <c r="B32" s="8">
        <v>1366.7609096589904</v>
      </c>
      <c r="C32" s="8">
        <v>42.864804004100414</v>
      </c>
      <c r="D32" s="8">
        <v>1307.7593219097082</v>
      </c>
      <c r="E32" s="9">
        <f t="shared" si="0"/>
        <v>0.9568310833794601</v>
      </c>
      <c r="F32" s="8">
        <v>13.370099337778917</v>
      </c>
      <c r="G32" s="9">
        <f t="shared" si="1"/>
        <v>0.00978232494307639</v>
      </c>
      <c r="H32" s="8">
        <v>1324.0120230242662</v>
      </c>
      <c r="I32" s="9">
        <f t="shared" si="2"/>
        <v>0.9687224836965889</v>
      </c>
    </row>
    <row r="33" spans="1:9" ht="12.75">
      <c r="A33" s="7" t="s">
        <v>35</v>
      </c>
      <c r="B33" s="8">
        <v>722.4896297512018</v>
      </c>
      <c r="C33" s="8">
        <v>57.66315844383989</v>
      </c>
      <c r="D33" s="8">
        <v>652.6972613418185</v>
      </c>
      <c r="E33" s="9">
        <f t="shared" si="0"/>
        <v>0.903400179690583</v>
      </c>
      <c r="F33" s="8">
        <v>5.683115268507037</v>
      </c>
      <c r="G33" s="9">
        <f t="shared" si="1"/>
        <v>0.007866016389002133</v>
      </c>
      <c r="H33" s="8">
        <v>665.6651486343168</v>
      </c>
      <c r="I33" s="9">
        <f t="shared" si="2"/>
        <v>0.9213490702469276</v>
      </c>
    </row>
    <row r="34" spans="1:9" ht="12.75">
      <c r="A34" s="7" t="s">
        <v>35</v>
      </c>
      <c r="B34" s="8">
        <v>722.4896297512018</v>
      </c>
      <c r="C34" s="8">
        <v>57.66315844383989</v>
      </c>
      <c r="D34" s="8">
        <v>652.6972613418185</v>
      </c>
      <c r="E34" s="9">
        <f t="shared" si="0"/>
        <v>0.903400179690583</v>
      </c>
      <c r="F34" s="8">
        <v>5.683115268507037</v>
      </c>
      <c r="G34" s="9">
        <f t="shared" si="1"/>
        <v>0.007866016389002133</v>
      </c>
      <c r="H34" s="8">
        <v>665.6651486343168</v>
      </c>
      <c r="I34" s="9">
        <f t="shared" si="2"/>
        <v>0.9213490702469276</v>
      </c>
    </row>
    <row r="35" spans="1:9" ht="12.75">
      <c r="A35" s="7" t="s">
        <v>35</v>
      </c>
      <c r="B35" s="8">
        <v>722.4896297512018</v>
      </c>
      <c r="C35" s="8">
        <v>57.66315844383989</v>
      </c>
      <c r="D35" s="8">
        <v>652.6972613418185</v>
      </c>
      <c r="E35" s="9">
        <f t="shared" si="0"/>
        <v>0.903400179690583</v>
      </c>
      <c r="F35" s="8">
        <v>5.683115268507037</v>
      </c>
      <c r="G35" s="9">
        <f t="shared" si="1"/>
        <v>0.007866016389002133</v>
      </c>
      <c r="H35" s="8">
        <v>665.6651486343168</v>
      </c>
      <c r="I35" s="9">
        <f t="shared" si="2"/>
        <v>0.9213490702469276</v>
      </c>
    </row>
    <row r="36" spans="1:9" ht="12.75">
      <c r="A36" s="7" t="s">
        <v>35</v>
      </c>
      <c r="B36" s="8">
        <v>722.4896297512018</v>
      </c>
      <c r="C36" s="8">
        <v>57.66315844383989</v>
      </c>
      <c r="D36" s="8">
        <v>652.6972613418185</v>
      </c>
      <c r="E36" s="9">
        <f t="shared" si="0"/>
        <v>0.903400179690583</v>
      </c>
      <c r="F36" s="8">
        <v>5.683115268507037</v>
      </c>
      <c r="G36" s="9">
        <f t="shared" si="1"/>
        <v>0.007866016389002133</v>
      </c>
      <c r="H36" s="8">
        <v>665.6651486343168</v>
      </c>
      <c r="I36" s="9">
        <f t="shared" si="2"/>
        <v>0.9213490702469276</v>
      </c>
    </row>
    <row r="37" spans="1:9" ht="12.75">
      <c r="A37" s="7" t="s">
        <v>35</v>
      </c>
      <c r="B37" s="8">
        <v>722.4896297512018</v>
      </c>
      <c r="C37" s="8">
        <v>57.66315844383989</v>
      </c>
      <c r="D37" s="8">
        <v>652.6972613418185</v>
      </c>
      <c r="E37" s="9">
        <f t="shared" si="0"/>
        <v>0.903400179690583</v>
      </c>
      <c r="F37" s="8">
        <v>5.683115268507037</v>
      </c>
      <c r="G37" s="9">
        <f t="shared" si="1"/>
        <v>0.007866016389002133</v>
      </c>
      <c r="H37" s="8">
        <v>665.6651486343168</v>
      </c>
      <c r="I37" s="9">
        <f t="shared" si="2"/>
        <v>0.9213490702469276</v>
      </c>
    </row>
    <row r="38" spans="1:9" ht="12.75">
      <c r="A38" s="7" t="s">
        <v>35</v>
      </c>
      <c r="B38" s="8">
        <v>722.4896297512018</v>
      </c>
      <c r="C38" s="8">
        <v>57.66315844383989</v>
      </c>
      <c r="D38" s="8">
        <v>652.6972613418185</v>
      </c>
      <c r="E38" s="9">
        <f t="shared" si="0"/>
        <v>0.903400179690583</v>
      </c>
      <c r="F38" s="8">
        <v>5.683115268507037</v>
      </c>
      <c r="G38" s="9">
        <f t="shared" si="1"/>
        <v>0.007866016389002133</v>
      </c>
      <c r="H38" s="8">
        <v>665.6651486343168</v>
      </c>
      <c r="I38" s="9">
        <f t="shared" si="2"/>
        <v>0.9213490702469276</v>
      </c>
    </row>
    <row r="39" spans="1:9" ht="12.75">
      <c r="A39" s="7" t="s">
        <v>24</v>
      </c>
      <c r="B39" s="8">
        <v>1490.1519290841304</v>
      </c>
      <c r="C39" s="8">
        <v>819.8272280949476</v>
      </c>
      <c r="D39" s="8">
        <v>491.70749373133253</v>
      </c>
      <c r="E39" s="9">
        <f t="shared" si="0"/>
        <v>0.3299713835444573</v>
      </c>
      <c r="F39" s="8">
        <v>38.057036051056734</v>
      </c>
      <c r="G39" s="9">
        <f t="shared" si="1"/>
        <v>0.025539030825163685</v>
      </c>
      <c r="H39" s="8">
        <v>686.6570506981814</v>
      </c>
      <c r="I39" s="9">
        <f t="shared" si="2"/>
        <v>0.4607966726723033</v>
      </c>
    </row>
    <row r="40" spans="1:9" ht="12.75">
      <c r="A40" s="7" t="s">
        <v>46</v>
      </c>
      <c r="B40" s="8">
        <v>733.6176867368929</v>
      </c>
      <c r="C40" s="8">
        <v>3.9941897184398396</v>
      </c>
      <c r="D40" s="8">
        <v>724.024855829563</v>
      </c>
      <c r="E40" s="9">
        <f t="shared" si="0"/>
        <v>0.9869239372485709</v>
      </c>
      <c r="F40" s="8">
        <v>5.544253631108562</v>
      </c>
      <c r="G40" s="9">
        <f t="shared" si="1"/>
        <v>0.007557415437691011</v>
      </c>
      <c r="H40" s="8">
        <v>730.0121491910761</v>
      </c>
      <c r="I40" s="9">
        <f t="shared" si="2"/>
        <v>0.9950852636039159</v>
      </c>
    </row>
    <row r="41" spans="1:9" ht="12.75">
      <c r="A41" s="7" t="s">
        <v>71</v>
      </c>
      <c r="B41" s="8">
        <v>496.6355290442016</v>
      </c>
      <c r="C41" s="8">
        <v>14.662936495731213</v>
      </c>
      <c r="D41" s="8">
        <v>477.5290721886388</v>
      </c>
      <c r="E41" s="9">
        <f t="shared" si="0"/>
        <v>0.9615282118612536</v>
      </c>
      <c r="F41" s="8">
        <v>3.626135765973329</v>
      </c>
      <c r="G41" s="9">
        <f t="shared" si="1"/>
        <v>0.007301402243516483</v>
      </c>
      <c r="H41" s="8">
        <v>481.97259254847035</v>
      </c>
      <c r="I41" s="9">
        <f t="shared" si="2"/>
        <v>0.9704754580809981</v>
      </c>
    </row>
    <row r="42" spans="1:9" ht="12.75">
      <c r="A42" s="7" t="s">
        <v>19</v>
      </c>
      <c r="B42" s="8">
        <v>1112.5089221153387</v>
      </c>
      <c r="C42" s="8">
        <v>123.20491062768794</v>
      </c>
      <c r="D42" s="8">
        <v>964.8723755234893</v>
      </c>
      <c r="E42" s="9">
        <f t="shared" si="0"/>
        <v>0.8672940561131578</v>
      </c>
      <c r="F42" s="8">
        <v>24.669793132348858</v>
      </c>
      <c r="G42" s="9">
        <f t="shared" si="1"/>
        <v>0.022174917110274854</v>
      </c>
      <c r="H42" s="8">
        <v>996.2184113456944</v>
      </c>
      <c r="I42" s="9">
        <f t="shared" si="2"/>
        <v>0.8954700421201764</v>
      </c>
    </row>
    <row r="43" spans="1:9" ht="12.75">
      <c r="A43" s="7" t="s">
        <v>66</v>
      </c>
      <c r="B43" s="8">
        <v>77.31988043273921</v>
      </c>
      <c r="C43" s="8">
        <v>1.7798431363466924</v>
      </c>
      <c r="D43" s="8">
        <v>75.29492146105814</v>
      </c>
      <c r="E43" s="9">
        <f t="shared" si="0"/>
        <v>0.9738106298102389</v>
      </c>
      <c r="F43" s="8">
        <v>0.4173547140329814</v>
      </c>
      <c r="G43" s="9">
        <f t="shared" si="1"/>
        <v>0.005397767193859534</v>
      </c>
      <c r="H43" s="8">
        <v>75.73452159058624</v>
      </c>
      <c r="I43" s="9">
        <f t="shared" si="2"/>
        <v>0.9794961032883117</v>
      </c>
    </row>
    <row r="44" spans="1:9" ht="12.75">
      <c r="A44" s="7" t="s">
        <v>49</v>
      </c>
      <c r="B44" s="8">
        <v>1596.7909160418149</v>
      </c>
      <c r="C44" s="8">
        <v>5.012891224440944</v>
      </c>
      <c r="D44" s="8">
        <v>1574.2964590684073</v>
      </c>
      <c r="E44" s="9">
        <f t="shared" si="0"/>
        <v>0.9859127098310606</v>
      </c>
      <c r="F44" s="8">
        <v>12.076678110909409</v>
      </c>
      <c r="G44" s="9">
        <f t="shared" si="1"/>
        <v>0.007563092944469857</v>
      </c>
      <c r="H44" s="8">
        <v>1591.7780248173738</v>
      </c>
      <c r="I44" s="9">
        <f t="shared" si="2"/>
        <v>0.9968606464540347</v>
      </c>
    </row>
    <row r="45" spans="1:9" ht="12.75">
      <c r="A45" s="7" t="s">
        <v>6</v>
      </c>
      <c r="B45" s="8">
        <v>883.5563060847701</v>
      </c>
      <c r="C45" s="8">
        <v>93.20127865645858</v>
      </c>
      <c r="D45" s="8">
        <v>750.921670718325</v>
      </c>
      <c r="E45" s="9">
        <f t="shared" si="0"/>
        <v>0.8498854748101138</v>
      </c>
      <c r="F45" s="8">
        <v>28.74894553733796</v>
      </c>
      <c r="G45" s="9">
        <f t="shared" si="1"/>
        <v>0.0325377628333963</v>
      </c>
      <c r="H45" s="8">
        <v>791.0524781800749</v>
      </c>
      <c r="I45" s="9">
        <f t="shared" si="2"/>
        <v>0.8953051126819526</v>
      </c>
    </row>
    <row r="46" spans="1:9" ht="12.75">
      <c r="A46" s="7" t="s">
        <v>18</v>
      </c>
      <c r="B46" s="8">
        <v>966.4785326948278</v>
      </c>
      <c r="C46" s="8">
        <v>88.24823308019258</v>
      </c>
      <c r="D46" s="8">
        <v>832.8873043962311</v>
      </c>
      <c r="E46" s="9">
        <f t="shared" si="0"/>
        <v>0.8617752761397557</v>
      </c>
      <c r="F46" s="8">
        <v>52.56542381718971</v>
      </c>
      <c r="G46" s="9">
        <f t="shared" si="1"/>
        <v>0.05438860982315021</v>
      </c>
      <c r="H46" s="8">
        <v>894.9932557191662</v>
      </c>
      <c r="I46" s="9">
        <f t="shared" si="2"/>
        <v>0.9260353183672487</v>
      </c>
    </row>
    <row r="47" spans="1:9" ht="12.75">
      <c r="A47" s="7" t="s">
        <v>61</v>
      </c>
      <c r="B47" s="8">
        <v>1235.4210169367161</v>
      </c>
      <c r="C47" s="8">
        <v>24.24179412755133</v>
      </c>
      <c r="D47" s="8">
        <v>1169.9052937648412</v>
      </c>
      <c r="E47" s="9">
        <f t="shared" si="0"/>
        <v>0.9469689099718214</v>
      </c>
      <c r="F47" s="8">
        <v>21.619507262122728</v>
      </c>
      <c r="G47" s="9">
        <f t="shared" si="1"/>
        <v>0.017499708168903668</v>
      </c>
      <c r="H47" s="8">
        <v>1213.04462195467</v>
      </c>
      <c r="I47" s="9">
        <f t="shared" si="2"/>
        <v>0.981887636137574</v>
      </c>
    </row>
    <row r="48" spans="1:9" ht="12.75">
      <c r="A48" s="7" t="s">
        <v>64</v>
      </c>
      <c r="B48" s="8">
        <v>1674.9098739095834</v>
      </c>
      <c r="C48" s="8">
        <v>12.842604281756028</v>
      </c>
      <c r="D48" s="8">
        <v>1635.046735518735</v>
      </c>
      <c r="E48" s="9">
        <f t="shared" si="0"/>
        <v>0.9761998308017614</v>
      </c>
      <c r="F48" s="8">
        <v>6.763031448889421</v>
      </c>
      <c r="G48" s="9">
        <f t="shared" si="1"/>
        <v>0.004037847978711307</v>
      </c>
      <c r="H48" s="8">
        <v>1662.2106427834233</v>
      </c>
      <c r="I48" s="9">
        <f t="shared" si="2"/>
        <v>0.992417961513047</v>
      </c>
    </row>
    <row r="49" spans="1:9" ht="12.75">
      <c r="A49" s="7" t="s">
        <v>60</v>
      </c>
      <c r="B49" s="8">
        <v>1352.5343545687203</v>
      </c>
      <c r="C49" s="8">
        <v>26.37694908639424</v>
      </c>
      <c r="D49" s="8">
        <v>1284.524774744577</v>
      </c>
      <c r="E49" s="9">
        <f t="shared" si="0"/>
        <v>0.9497169298551167</v>
      </c>
      <c r="F49" s="8">
        <v>21.730742244226263</v>
      </c>
      <c r="G49" s="9">
        <f t="shared" si="1"/>
        <v>0.01606668412585756</v>
      </c>
      <c r="H49" s="8">
        <v>1328.0173204455914</v>
      </c>
      <c r="I49" s="9">
        <f t="shared" si="2"/>
        <v>0.9818732632998837</v>
      </c>
    </row>
    <row r="50" spans="1:9" ht="12.75">
      <c r="A50" s="7" t="s">
        <v>4</v>
      </c>
      <c r="B50" s="8">
        <v>500.485714113071</v>
      </c>
      <c r="C50" s="8">
        <v>172.35291940172115</v>
      </c>
      <c r="D50" s="8">
        <v>302.84647030741746</v>
      </c>
      <c r="E50" s="9">
        <f t="shared" si="0"/>
        <v>0.6051051244171929</v>
      </c>
      <c r="F50" s="8">
        <v>26.735905198775253</v>
      </c>
      <c r="G50" s="9">
        <f t="shared" si="1"/>
        <v>0.05341991678254978</v>
      </c>
      <c r="H50" s="8">
        <v>339.13279471135434</v>
      </c>
      <c r="I50" s="9">
        <f t="shared" si="2"/>
        <v>0.6776073425239398</v>
      </c>
    </row>
    <row r="51" spans="1:9" ht="12.75">
      <c r="A51" s="7" t="s">
        <v>65</v>
      </c>
      <c r="B51" s="8">
        <v>1525.131935036039</v>
      </c>
      <c r="C51" s="8">
        <v>9.360979385563944</v>
      </c>
      <c r="D51" s="8">
        <v>1486.01349977083</v>
      </c>
      <c r="E51" s="9">
        <f t="shared" si="0"/>
        <v>0.9743507860752489</v>
      </c>
      <c r="F51" s="8">
        <v>5.327291436350866</v>
      </c>
      <c r="G51" s="9">
        <f t="shared" si="1"/>
        <v>0.0034930036634666507</v>
      </c>
      <c r="H51" s="8">
        <v>1516.082681644414</v>
      </c>
      <c r="I51" s="9">
        <f t="shared" si="2"/>
        <v>0.9940665766785538</v>
      </c>
    </row>
    <row r="52" spans="1:9" ht="12.75">
      <c r="A52" s="7" t="s">
        <v>16</v>
      </c>
      <c r="B52" s="8">
        <v>821.7615526778824</v>
      </c>
      <c r="C52" s="8">
        <v>193.4870587700239</v>
      </c>
      <c r="D52" s="8">
        <v>551.4047292032708</v>
      </c>
      <c r="E52" s="9">
        <f t="shared" si="0"/>
        <v>0.6710033189145961</v>
      </c>
      <c r="F52" s="8">
        <v>91.72722839828579</v>
      </c>
      <c r="G52" s="9">
        <f t="shared" si="1"/>
        <v>0.11162268190738953</v>
      </c>
      <c r="H52" s="8">
        <v>650.8862368515265</v>
      </c>
      <c r="I52" s="9">
        <f t="shared" si="2"/>
        <v>0.792062167827732</v>
      </c>
    </row>
    <row r="53" spans="1:9" ht="12.75">
      <c r="A53" s="7" t="s">
        <v>15</v>
      </c>
      <c r="B53" s="8">
        <v>183.65700276115277</v>
      </c>
      <c r="C53" s="8">
        <v>62.04282351801781</v>
      </c>
      <c r="D53" s="8">
        <v>112.31049143356238</v>
      </c>
      <c r="E53" s="9">
        <f t="shared" si="0"/>
        <v>0.6115230551792407</v>
      </c>
      <c r="F53" s="8">
        <v>7.88879704056249</v>
      </c>
      <c r="G53" s="9">
        <f t="shared" si="1"/>
        <v>0.042953968114256585</v>
      </c>
      <c r="H53" s="8">
        <v>127.53077702355682</v>
      </c>
      <c r="I53" s="9">
        <f t="shared" si="2"/>
        <v>0.6943964842408514</v>
      </c>
    </row>
    <row r="54" spans="1:9" ht="12.75">
      <c r="A54" s="7" t="s">
        <v>15</v>
      </c>
      <c r="B54" s="8">
        <v>183.65700276115277</v>
      </c>
      <c r="C54" s="8">
        <v>62.04282351801781</v>
      </c>
      <c r="D54" s="8">
        <v>112.31049143356238</v>
      </c>
      <c r="E54" s="9">
        <f t="shared" si="0"/>
        <v>0.6115230551792407</v>
      </c>
      <c r="F54" s="8">
        <v>7.88879704056249</v>
      </c>
      <c r="G54" s="9">
        <f t="shared" si="1"/>
        <v>0.042953968114256585</v>
      </c>
      <c r="H54" s="8">
        <v>127.53077702355682</v>
      </c>
      <c r="I54" s="9">
        <f t="shared" si="2"/>
        <v>0.6943964842408514</v>
      </c>
    </row>
    <row r="55" spans="1:9" ht="12.75">
      <c r="A55" s="7" t="s">
        <v>15</v>
      </c>
      <c r="B55" s="8">
        <v>183.65700276115277</v>
      </c>
      <c r="C55" s="8">
        <v>62.04282351801781</v>
      </c>
      <c r="D55" s="8">
        <v>112.31049143356238</v>
      </c>
      <c r="E55" s="9">
        <f t="shared" si="0"/>
        <v>0.6115230551792407</v>
      </c>
      <c r="F55" s="8">
        <v>7.88879704056249</v>
      </c>
      <c r="G55" s="9">
        <f t="shared" si="1"/>
        <v>0.042953968114256585</v>
      </c>
      <c r="H55" s="8">
        <v>127.53077702355682</v>
      </c>
      <c r="I55" s="9">
        <f t="shared" si="2"/>
        <v>0.6943964842408514</v>
      </c>
    </row>
    <row r="56" spans="1:9" ht="12.75">
      <c r="A56" s="7" t="s">
        <v>15</v>
      </c>
      <c r="B56" s="8">
        <v>183.65700276115277</v>
      </c>
      <c r="C56" s="8">
        <v>62.04282351801781</v>
      </c>
      <c r="D56" s="8">
        <v>112.31049143356238</v>
      </c>
      <c r="E56" s="9">
        <f t="shared" si="0"/>
        <v>0.6115230551792407</v>
      </c>
      <c r="F56" s="8">
        <v>7.88879704056249</v>
      </c>
      <c r="G56" s="9">
        <f t="shared" si="1"/>
        <v>0.042953968114256585</v>
      </c>
      <c r="H56" s="8">
        <v>127.53077702355682</v>
      </c>
      <c r="I56" s="9">
        <f t="shared" si="2"/>
        <v>0.6943964842408514</v>
      </c>
    </row>
    <row r="57" spans="1:9" ht="12.75">
      <c r="A57" s="7" t="s">
        <v>30</v>
      </c>
      <c r="B57" s="8">
        <v>173.99496074479507</v>
      </c>
      <c r="C57" s="8">
        <v>87.56248580217026</v>
      </c>
      <c r="D57" s="8">
        <v>70.51912789528178</v>
      </c>
      <c r="E57" s="9">
        <f t="shared" si="0"/>
        <v>0.40529408204364514</v>
      </c>
      <c r="F57" s="8">
        <v>3.9697760041279198</v>
      </c>
      <c r="G57" s="9">
        <f t="shared" si="1"/>
        <v>0.022815465385520785</v>
      </c>
      <c r="H57" s="8">
        <v>87.66399389905948</v>
      </c>
      <c r="I57" s="9">
        <f t="shared" si="2"/>
        <v>0.5038306484498682</v>
      </c>
    </row>
    <row r="58" spans="1:9" ht="12.75">
      <c r="A58" s="7" t="s">
        <v>27</v>
      </c>
      <c r="B58" s="8">
        <v>82.09992654219032</v>
      </c>
      <c r="C58" s="8">
        <v>74.92496119891595</v>
      </c>
      <c r="D58" s="8">
        <v>0.7265139818918402</v>
      </c>
      <c r="E58" s="9">
        <f t="shared" si="0"/>
        <v>0.008849142898057188</v>
      </c>
      <c r="F58" s="8">
        <v>1.853294776456496</v>
      </c>
      <c r="G58" s="9">
        <f t="shared" si="1"/>
        <v>0.022573647194484476</v>
      </c>
      <c r="H58" s="8">
        <v>7.3425911364892915</v>
      </c>
      <c r="I58" s="9">
        <f t="shared" si="2"/>
        <v>0.0894348076269716</v>
      </c>
    </row>
    <row r="59" spans="1:9" ht="12.75">
      <c r="A59" s="7" t="s">
        <v>27</v>
      </c>
      <c r="B59" s="8">
        <v>82.09992654219032</v>
      </c>
      <c r="C59" s="8">
        <v>74.92496119891595</v>
      </c>
      <c r="D59" s="8">
        <v>0.7265139818918402</v>
      </c>
      <c r="E59" s="9">
        <f t="shared" si="0"/>
        <v>0.008849142898057188</v>
      </c>
      <c r="F59" s="8">
        <v>1.853294776456496</v>
      </c>
      <c r="G59" s="9">
        <f t="shared" si="1"/>
        <v>0.022573647194484476</v>
      </c>
      <c r="H59" s="8">
        <v>7.3425911364892915</v>
      </c>
      <c r="I59" s="9">
        <f t="shared" si="2"/>
        <v>0.0894348076269716</v>
      </c>
    </row>
    <row r="60" spans="1:9" ht="12.75">
      <c r="A60" s="7" t="s">
        <v>28</v>
      </c>
      <c r="B60" s="8">
        <v>82.09992654219032</v>
      </c>
      <c r="C60" s="8">
        <v>74.92496119891595</v>
      </c>
      <c r="D60" s="8">
        <v>0.7265139818918402</v>
      </c>
      <c r="E60" s="9">
        <f t="shared" si="0"/>
        <v>0.008849142898057188</v>
      </c>
      <c r="F60" s="8">
        <v>1.853294776456496</v>
      </c>
      <c r="G60" s="9">
        <f t="shared" si="1"/>
        <v>0.022573647194484476</v>
      </c>
      <c r="H60" s="8">
        <v>7.3425911364892915</v>
      </c>
      <c r="I60" s="9">
        <f t="shared" si="2"/>
        <v>0.0894348076269716</v>
      </c>
    </row>
    <row r="61" spans="1:9" ht="12.75">
      <c r="A61" s="7" t="s">
        <v>29</v>
      </c>
      <c r="B61" s="8">
        <v>62.366771927061166</v>
      </c>
      <c r="C61" s="8">
        <v>44.762588182396975</v>
      </c>
      <c r="D61" s="8">
        <v>12.717094667347494</v>
      </c>
      <c r="E61" s="9">
        <f t="shared" si="0"/>
        <v>0.20390817536973566</v>
      </c>
      <c r="F61" s="8">
        <v>2.566093764425887</v>
      </c>
      <c r="G61" s="9">
        <f t="shared" si="1"/>
        <v>0.0411452073778481</v>
      </c>
      <c r="H61" s="8">
        <v>18.375423429647455</v>
      </c>
      <c r="I61" s="9">
        <f t="shared" si="2"/>
        <v>0.29463483297063664</v>
      </c>
    </row>
    <row r="62" spans="1:9" ht="12.75">
      <c r="A62" s="7" t="s">
        <v>29</v>
      </c>
      <c r="B62" s="8">
        <v>62.366771927061166</v>
      </c>
      <c r="C62" s="8">
        <v>44.762588182396975</v>
      </c>
      <c r="D62" s="8">
        <v>12.717094667347494</v>
      </c>
      <c r="E62" s="9">
        <f t="shared" si="0"/>
        <v>0.20390817536973566</v>
      </c>
      <c r="F62" s="8">
        <v>2.566093764425887</v>
      </c>
      <c r="G62" s="9">
        <f t="shared" si="1"/>
        <v>0.0411452073778481</v>
      </c>
      <c r="H62" s="8">
        <v>18.375423429647455</v>
      </c>
      <c r="I62" s="9">
        <f t="shared" si="2"/>
        <v>0.29463483297063664</v>
      </c>
    </row>
    <row r="63" spans="1:9" ht="12.75">
      <c r="A63" s="7" t="s">
        <v>72</v>
      </c>
      <c r="B63" s="8">
        <v>1389.451373574564</v>
      </c>
      <c r="C63" s="8">
        <v>5.055093297334643</v>
      </c>
      <c r="D63" s="8">
        <v>1367.9935751565174</v>
      </c>
      <c r="E63" s="9">
        <f t="shared" si="0"/>
        <v>0.9845566395297135</v>
      </c>
      <c r="F63" s="8">
        <v>9.999999999992156</v>
      </c>
      <c r="G63" s="9">
        <f t="shared" si="1"/>
        <v>0.007197085259821445</v>
      </c>
      <c r="H63" s="8">
        <v>1384.3962802772294</v>
      </c>
      <c r="I63" s="9">
        <f t="shared" si="2"/>
        <v>0.9963618062542702</v>
      </c>
    </row>
    <row r="64" spans="1:9" ht="12.75">
      <c r="A64" s="7" t="s">
        <v>10</v>
      </c>
      <c r="B64" s="8">
        <v>1132.6380742206773</v>
      </c>
      <c r="C64" s="8">
        <v>79.07567845440681</v>
      </c>
      <c r="D64" s="8">
        <v>1029.664723390534</v>
      </c>
      <c r="E64" s="9">
        <f t="shared" si="0"/>
        <v>0.9090853881978185</v>
      </c>
      <c r="F64" s="8">
        <v>8.61860508268027</v>
      </c>
      <c r="G64" s="9">
        <f t="shared" si="1"/>
        <v>0.007609319586585844</v>
      </c>
      <c r="H64" s="8">
        <v>1054.3076699259705</v>
      </c>
      <c r="I64" s="9">
        <f t="shared" si="2"/>
        <v>0.9308425117629894</v>
      </c>
    </row>
    <row r="65" spans="1:9" ht="12.75">
      <c r="A65" s="7" t="s">
        <v>14</v>
      </c>
      <c r="B65" s="8">
        <v>1095.4442456549978</v>
      </c>
      <c r="C65" s="8">
        <v>120.23529244443604</v>
      </c>
      <c r="D65" s="8">
        <v>949.662953360617</v>
      </c>
      <c r="E65" s="9">
        <f t="shared" si="0"/>
        <v>0.8669203906336521</v>
      </c>
      <c r="F65" s="8">
        <v>24.69606944513464</v>
      </c>
      <c r="G65" s="9">
        <f t="shared" si="1"/>
        <v>0.022544341752754514</v>
      </c>
      <c r="H65" s="8">
        <v>983.3172165282915</v>
      </c>
      <c r="I65" s="9">
        <f t="shared" si="2"/>
        <v>0.8976424135035168</v>
      </c>
    </row>
    <row r="66" spans="1:9" ht="12.75">
      <c r="A66" s="7" t="s">
        <v>26</v>
      </c>
      <c r="B66" s="8">
        <v>87.67722638625442</v>
      </c>
      <c r="C66" s="8">
        <v>80.5053824374956</v>
      </c>
      <c r="D66" s="8">
        <v>0.28818985279178094</v>
      </c>
      <c r="E66" s="9">
        <f t="shared" si="0"/>
        <v>0.003286940801733229</v>
      </c>
      <c r="F66" s="8">
        <v>2.0671214916989777</v>
      </c>
      <c r="G66" s="9">
        <f t="shared" si="1"/>
        <v>0.02357649274387916</v>
      </c>
      <c r="H66" s="8">
        <v>7.298403688715736</v>
      </c>
      <c r="I66" s="9">
        <f t="shared" si="2"/>
        <v>0.08324172638129829</v>
      </c>
    </row>
    <row r="67" spans="1:9" ht="12.75">
      <c r="A67" s="7" t="s">
        <v>51</v>
      </c>
      <c r="B67" s="8">
        <v>1757.5549718895704</v>
      </c>
      <c r="C67" s="8">
        <v>53.16283263430678</v>
      </c>
      <c r="D67" s="8">
        <v>1677.7466188943881</v>
      </c>
      <c r="E67" s="9">
        <f t="shared" si="0"/>
        <v>0.9545912621388</v>
      </c>
      <c r="F67" s="8">
        <v>27.326675619673168</v>
      </c>
      <c r="G67" s="9">
        <f t="shared" si="1"/>
        <v>0.015548120005767956</v>
      </c>
      <c r="H67" s="8">
        <v>1704.9777004178816</v>
      </c>
      <c r="I67" s="9">
        <f t="shared" si="2"/>
        <v>0.9700849917569506</v>
      </c>
    </row>
    <row r="68" spans="1:9" ht="12.75">
      <c r="A68" s="7" t="s">
        <v>68</v>
      </c>
      <c r="B68" s="8">
        <v>966.4675239599696</v>
      </c>
      <c r="C68" s="8">
        <v>166.28949617403762</v>
      </c>
      <c r="D68" s="8">
        <v>779.0518069751307</v>
      </c>
      <c r="E68" s="9">
        <f t="shared" si="0"/>
        <v>0.8060817230392507</v>
      </c>
      <c r="F68" s="8">
        <v>12.554100440453997</v>
      </c>
      <c r="G68" s="9">
        <f t="shared" si="1"/>
        <v>0.012989676454947263</v>
      </c>
      <c r="H68" s="8">
        <v>801.7651762746235</v>
      </c>
      <c r="I68" s="9">
        <f t="shared" si="2"/>
        <v>0.8295831534923175</v>
      </c>
    </row>
    <row r="69" spans="1:9" ht="12.75">
      <c r="A69" s="7" t="s">
        <v>25</v>
      </c>
      <c r="B69" s="8">
        <v>12.99405390842261</v>
      </c>
      <c r="C69" s="8">
        <v>0.23142934475444257</v>
      </c>
      <c r="D69" s="8">
        <v>12.762624563668167</v>
      </c>
      <c r="E69" s="9">
        <f t="shared" si="0"/>
        <v>0.9821895963811238</v>
      </c>
      <c r="F69" s="8">
        <v>0</v>
      </c>
      <c r="G69" s="9">
        <f t="shared" si="1"/>
        <v>0</v>
      </c>
      <c r="H69" s="8">
        <v>12.762624563668167</v>
      </c>
      <c r="I69" s="9">
        <f t="shared" si="2"/>
        <v>0.9821895963811238</v>
      </c>
    </row>
    <row r="70" spans="1:9" ht="12.75">
      <c r="A70" s="7" t="s">
        <v>12</v>
      </c>
      <c r="B70" s="8">
        <v>1020.5143406449108</v>
      </c>
      <c r="C70" s="8">
        <v>433.7457962657257</v>
      </c>
      <c r="D70" s="8">
        <v>540.3843668245472</v>
      </c>
      <c r="E70" s="9">
        <f t="shared" si="0"/>
        <v>0.529521580738447</v>
      </c>
      <c r="F70" s="8">
        <v>10.015012530041538</v>
      </c>
      <c r="G70" s="9">
        <f t="shared" si="1"/>
        <v>0.009813691127272726</v>
      </c>
      <c r="H70" s="8">
        <v>590.3200244467806</v>
      </c>
      <c r="I70" s="9">
        <f t="shared" si="2"/>
        <v>0.5784534336614316</v>
      </c>
    </row>
    <row r="71" spans="1:9" ht="12.75">
      <c r="A71" s="7" t="s">
        <v>13</v>
      </c>
      <c r="B71" s="8">
        <v>712.7688192226292</v>
      </c>
      <c r="C71" s="8">
        <v>699.0993583130895</v>
      </c>
      <c r="D71" s="8">
        <v>5.8313662078015325</v>
      </c>
      <c r="E71" s="9">
        <f aca="true" t="shared" si="3" ref="E71:E101">D71/B71</f>
        <v>0.008181286906126767</v>
      </c>
      <c r="F71" s="8">
        <v>1.919202270341003</v>
      </c>
      <c r="G71" s="9">
        <f aca="true" t="shared" si="4" ref="G71:G101">F71/B71</f>
        <v>0.0026926013296066356</v>
      </c>
      <c r="H71" s="8">
        <v>15.588663179880665</v>
      </c>
      <c r="I71" s="9">
        <f aca="true" t="shared" si="5" ref="I71:I101">H71/B71</f>
        <v>0.021870573963774412</v>
      </c>
    </row>
    <row r="72" spans="1:9" ht="12.75">
      <c r="A72" s="7" t="s">
        <v>13</v>
      </c>
      <c r="B72" s="8">
        <v>712.7688192226292</v>
      </c>
      <c r="C72" s="8">
        <v>699.0993583130895</v>
      </c>
      <c r="D72" s="8">
        <v>5.8313662078015325</v>
      </c>
      <c r="E72" s="9">
        <f t="shared" si="3"/>
        <v>0.008181286906126767</v>
      </c>
      <c r="F72" s="8">
        <v>1.919202270341003</v>
      </c>
      <c r="G72" s="9">
        <f t="shared" si="4"/>
        <v>0.0026926013296066356</v>
      </c>
      <c r="H72" s="8">
        <v>15.588663179880665</v>
      </c>
      <c r="I72" s="9">
        <f t="shared" si="5"/>
        <v>0.021870573963774412</v>
      </c>
    </row>
    <row r="73" spans="1:9" ht="12.75">
      <c r="A73" s="7" t="s">
        <v>41</v>
      </c>
      <c r="B73" s="8">
        <v>169.41975877507485</v>
      </c>
      <c r="C73" s="8">
        <v>21.68473267814652</v>
      </c>
      <c r="D73" s="8">
        <v>133.0916250808767</v>
      </c>
      <c r="E73" s="9">
        <f t="shared" si="3"/>
        <v>0.7855732179241965</v>
      </c>
      <c r="F73" s="8">
        <v>2.7887492120825335</v>
      </c>
      <c r="G73" s="9">
        <f t="shared" si="4"/>
        <v>0.016460590147486482</v>
      </c>
      <c r="H73" s="8">
        <v>148.3446684133333</v>
      </c>
      <c r="I73" s="9">
        <f t="shared" si="5"/>
        <v>0.8756042948348115</v>
      </c>
    </row>
    <row r="74" spans="1:9" ht="12.75">
      <c r="A74" s="7" t="s">
        <v>41</v>
      </c>
      <c r="B74" s="8">
        <v>188.767172528004</v>
      </c>
      <c r="C74" s="8">
        <v>16.35002254788852</v>
      </c>
      <c r="D74" s="8">
        <v>160.6805789329523</v>
      </c>
      <c r="E74" s="9">
        <f t="shared" si="3"/>
        <v>0.851210392045868</v>
      </c>
      <c r="F74" s="8">
        <v>2.4801298479605425</v>
      </c>
      <c r="G74" s="9">
        <f t="shared" si="4"/>
        <v>0.013138565433524253</v>
      </c>
      <c r="H74" s="8">
        <v>172.86443928111564</v>
      </c>
      <c r="I74" s="9">
        <f t="shared" si="5"/>
        <v>0.9157547732801413</v>
      </c>
    </row>
    <row r="75" spans="1:9" ht="12.75">
      <c r="A75" s="7" t="s">
        <v>34</v>
      </c>
      <c r="B75" s="8">
        <v>178.5047979239803</v>
      </c>
      <c r="C75" s="8">
        <v>58.53998664838732</v>
      </c>
      <c r="D75" s="8">
        <v>108.42531846258835</v>
      </c>
      <c r="E75" s="9">
        <f t="shared" si="3"/>
        <v>0.6074084266842136</v>
      </c>
      <c r="F75" s="8">
        <v>3.9157104636335296</v>
      </c>
      <c r="G75" s="9">
        <f t="shared" si="4"/>
        <v>0.02193616367276083</v>
      </c>
      <c r="H75" s="8">
        <v>122.19065173745267</v>
      </c>
      <c r="I75" s="9">
        <f t="shared" si="5"/>
        <v>0.6845230669345365</v>
      </c>
    </row>
    <row r="76" spans="1:9" ht="12.75">
      <c r="A76" s="7" t="s">
        <v>33</v>
      </c>
      <c r="B76" s="8">
        <v>1383.2574605354798</v>
      </c>
      <c r="C76" s="8">
        <v>234.21560810788196</v>
      </c>
      <c r="D76" s="8">
        <v>1102.806664168954</v>
      </c>
      <c r="E76" s="9">
        <f t="shared" si="3"/>
        <v>0.7972533643462447</v>
      </c>
      <c r="F76" s="8">
        <v>22.241718013687578</v>
      </c>
      <c r="G76" s="9">
        <f t="shared" si="4"/>
        <v>0.016079232281948058</v>
      </c>
      <c r="H76" s="8">
        <v>1155.930150141681</v>
      </c>
      <c r="I76" s="9">
        <f t="shared" si="5"/>
        <v>0.8356579907360145</v>
      </c>
    </row>
    <row r="77" spans="1:9" ht="12.75">
      <c r="A77" s="7" t="s">
        <v>32</v>
      </c>
      <c r="B77" s="8">
        <v>1391.7038299274266</v>
      </c>
      <c r="C77" s="8">
        <v>237.7924484316758</v>
      </c>
      <c r="D77" s="8">
        <v>1107.2917368410237</v>
      </c>
      <c r="E77" s="9">
        <f t="shared" si="3"/>
        <v>0.7956374862450194</v>
      </c>
      <c r="F77" s="8">
        <v>21.908261363930894</v>
      </c>
      <c r="G77" s="9">
        <f t="shared" si="4"/>
        <v>0.015742042877810683</v>
      </c>
      <c r="H77" s="8">
        <v>1160.807693625775</v>
      </c>
      <c r="I77" s="9">
        <f t="shared" si="5"/>
        <v>0.8340910391015507</v>
      </c>
    </row>
    <row r="78" spans="1:9" ht="12.75">
      <c r="A78" s="7" t="s">
        <v>36</v>
      </c>
      <c r="B78" s="8">
        <v>747.5241412200191</v>
      </c>
      <c r="C78" s="8">
        <v>59.269944784397815</v>
      </c>
      <c r="D78" s="8">
        <v>675.6476888698921</v>
      </c>
      <c r="E78" s="9">
        <f t="shared" si="3"/>
        <v>0.9038473162447719</v>
      </c>
      <c r="F78" s="8">
        <v>6.026172240101315</v>
      </c>
      <c r="G78" s="9">
        <f t="shared" si="4"/>
        <v>0.008061508529030407</v>
      </c>
      <c r="H78" s="8">
        <v>689.1567199935853</v>
      </c>
      <c r="I78" s="9">
        <f t="shared" si="5"/>
        <v>0.9219190150418773</v>
      </c>
    </row>
    <row r="79" spans="1:9" ht="12.75">
      <c r="A79" s="7" t="s">
        <v>7</v>
      </c>
      <c r="B79" s="8">
        <v>229.9469435296796</v>
      </c>
      <c r="C79" s="8">
        <v>205.3218437268473</v>
      </c>
      <c r="D79" s="8">
        <v>20.825641527275806</v>
      </c>
      <c r="E79" s="9">
        <f t="shared" si="3"/>
        <v>0.0905671595699545</v>
      </c>
      <c r="F79" s="8">
        <v>0.3393595503317205</v>
      </c>
      <c r="G79" s="9">
        <f t="shared" si="4"/>
        <v>0.0014758167476486542</v>
      </c>
      <c r="H79" s="8">
        <v>24.964459353163978</v>
      </c>
      <c r="I79" s="9">
        <f t="shared" si="5"/>
        <v>0.10856617170013298</v>
      </c>
    </row>
    <row r="80" spans="1:9" ht="12.75">
      <c r="A80" s="7" t="s">
        <v>45</v>
      </c>
      <c r="B80" s="8">
        <v>2933.2450174893047</v>
      </c>
      <c r="C80" s="8">
        <v>109.37756828591917</v>
      </c>
      <c r="D80" s="8">
        <v>2805.992213513265</v>
      </c>
      <c r="E80" s="9">
        <f t="shared" si="3"/>
        <v>0.9566170561213598</v>
      </c>
      <c r="F80" s="8">
        <v>26.12051290444767</v>
      </c>
      <c r="G80" s="9">
        <f t="shared" si="4"/>
        <v>0.008904988416823556</v>
      </c>
      <c r="H80" s="8">
        <v>2826.0437310212396</v>
      </c>
      <c r="I80" s="9">
        <f t="shared" si="5"/>
        <v>0.9634530065409185</v>
      </c>
    </row>
    <row r="81" spans="1:9" ht="12.75">
      <c r="A81" s="7" t="s">
        <v>17</v>
      </c>
      <c r="B81" s="8">
        <v>1128.1671962751468</v>
      </c>
      <c r="C81" s="8">
        <v>122.88484620617334</v>
      </c>
      <c r="D81" s="8">
        <v>954.52436921133</v>
      </c>
      <c r="E81" s="9">
        <f t="shared" si="3"/>
        <v>0.8460841374956383</v>
      </c>
      <c r="F81" s="8">
        <v>65.55993892655015</v>
      </c>
      <c r="G81" s="9">
        <f t="shared" si="4"/>
        <v>0.058111899674984736</v>
      </c>
      <c r="H81" s="8">
        <v>1026.6882096948525</v>
      </c>
      <c r="I81" s="9">
        <f t="shared" si="5"/>
        <v>0.910049692177413</v>
      </c>
    </row>
    <row r="82" spans="1:9" ht="12.75">
      <c r="A82" s="7" t="s">
        <v>67</v>
      </c>
      <c r="B82" s="8">
        <v>475.8091499379351</v>
      </c>
      <c r="C82" s="8">
        <v>93.65079006968422</v>
      </c>
      <c r="D82" s="8">
        <v>371.416771996821</v>
      </c>
      <c r="E82" s="9">
        <f t="shared" si="3"/>
        <v>0.7806003143177657</v>
      </c>
      <c r="F82" s="8">
        <v>3.9163115085278597</v>
      </c>
      <c r="G82" s="9">
        <f t="shared" si="4"/>
        <v>0.00823084530644</v>
      </c>
      <c r="H82" s="8">
        <v>382.15835986825095</v>
      </c>
      <c r="I82" s="9">
        <f t="shared" si="5"/>
        <v>0.8031757269024775</v>
      </c>
    </row>
    <row r="83" spans="1:9" ht="12.75">
      <c r="A83" s="7" t="s">
        <v>31</v>
      </c>
      <c r="B83" s="8">
        <v>1326.6857824905956</v>
      </c>
      <c r="C83" s="8">
        <v>422.70728491896983</v>
      </c>
      <c r="D83" s="8">
        <v>806.9634734703084</v>
      </c>
      <c r="E83" s="9">
        <f t="shared" si="3"/>
        <v>0.6082551604309732</v>
      </c>
      <c r="F83" s="8">
        <v>22.603582395749914</v>
      </c>
      <c r="G83" s="9">
        <f t="shared" si="4"/>
        <v>0.01703763068397105</v>
      </c>
      <c r="H83" s="8">
        <v>912.5892856000215</v>
      </c>
      <c r="I83" s="9">
        <f t="shared" si="5"/>
        <v>0.687871459575614</v>
      </c>
    </row>
    <row r="84" spans="1:9" ht="12.75">
      <c r="A84" s="7" t="s">
        <v>5</v>
      </c>
      <c r="B84" s="8">
        <v>1018.8114643156563</v>
      </c>
      <c r="C84" s="8">
        <v>282.6199777664337</v>
      </c>
      <c r="D84" s="8">
        <v>668.169059006054</v>
      </c>
      <c r="E84" s="9">
        <f t="shared" si="3"/>
        <v>0.6558319006106478</v>
      </c>
      <c r="F84" s="8">
        <v>74.52107186869353</v>
      </c>
      <c r="G84" s="9">
        <f t="shared" si="4"/>
        <v>0.07314510532991492</v>
      </c>
      <c r="H84" s="8">
        <v>751.4217756577773</v>
      </c>
      <c r="I84" s="9">
        <f t="shared" si="5"/>
        <v>0.7375474285249757</v>
      </c>
    </row>
    <row r="85" spans="1:9" ht="12.75">
      <c r="A85" s="7" t="s">
        <v>5</v>
      </c>
      <c r="B85" s="8">
        <v>1018.8114643156563</v>
      </c>
      <c r="C85" s="8">
        <v>282.6199777664337</v>
      </c>
      <c r="D85" s="8">
        <v>668.169059006054</v>
      </c>
      <c r="E85" s="9">
        <f t="shared" si="3"/>
        <v>0.6558319006106478</v>
      </c>
      <c r="F85" s="8">
        <v>74.52107186869353</v>
      </c>
      <c r="G85" s="9">
        <f t="shared" si="4"/>
        <v>0.07314510532991492</v>
      </c>
      <c r="H85" s="8">
        <v>751.4217756577773</v>
      </c>
      <c r="I85" s="9">
        <f t="shared" si="5"/>
        <v>0.7375474285249757</v>
      </c>
    </row>
    <row r="86" spans="1:9" ht="12.75">
      <c r="A86" s="7" t="s">
        <v>20</v>
      </c>
      <c r="B86" s="8">
        <v>679.7417521524358</v>
      </c>
      <c r="C86" s="8">
        <v>289.19008944854346</v>
      </c>
      <c r="D86" s="8">
        <v>309.90056599103696</v>
      </c>
      <c r="E86" s="9">
        <f t="shared" si="3"/>
        <v>0.45590926996866316</v>
      </c>
      <c r="F86" s="8">
        <v>13.843856631075314</v>
      </c>
      <c r="G86" s="9">
        <f t="shared" si="4"/>
        <v>0.02036634734770677</v>
      </c>
      <c r="H86" s="8">
        <v>393.5516627038919</v>
      </c>
      <c r="I86" s="9">
        <f t="shared" si="5"/>
        <v>0.5789723250891845</v>
      </c>
    </row>
    <row r="87" spans="1:9" ht="12.75">
      <c r="A87" s="10" t="s">
        <v>76</v>
      </c>
      <c r="B87" s="8">
        <v>1027.7244170559077</v>
      </c>
      <c r="C87" s="8">
        <v>15.506924182544871</v>
      </c>
      <c r="D87" s="8">
        <v>991.1029126659046</v>
      </c>
      <c r="E87" s="9">
        <f t="shared" si="3"/>
        <v>0.9643664159552503</v>
      </c>
      <c r="F87" s="8">
        <v>8.278481453872157</v>
      </c>
      <c r="G87" s="9">
        <f t="shared" si="4"/>
        <v>0.008055156923864165</v>
      </c>
      <c r="H87" s="8">
        <v>1013.518895605527</v>
      </c>
      <c r="I87" s="9">
        <f t="shared" si="5"/>
        <v>0.9861776939278383</v>
      </c>
    </row>
    <row r="88" spans="1:9" ht="12.75">
      <c r="A88" s="7" t="s">
        <v>9</v>
      </c>
      <c r="B88" s="8">
        <v>1170.488410470961</v>
      </c>
      <c r="C88" s="8">
        <v>77.6714593347317</v>
      </c>
      <c r="D88" s="8">
        <v>1069.3921292067564</v>
      </c>
      <c r="E88" s="9">
        <f t="shared" si="3"/>
        <v>0.9136289771348293</v>
      </c>
      <c r="F88" s="8">
        <v>7.782286587787261</v>
      </c>
      <c r="G88" s="9">
        <f t="shared" si="4"/>
        <v>0.006648751511051662</v>
      </c>
      <c r="H88" s="8">
        <v>1093.350712808304</v>
      </c>
      <c r="I88" s="9">
        <f t="shared" si="5"/>
        <v>0.9340978543891607</v>
      </c>
    </row>
    <row r="89" spans="1:9" ht="12.75">
      <c r="A89" s="7" t="s">
        <v>44</v>
      </c>
      <c r="B89" s="8">
        <v>619.315696057948</v>
      </c>
      <c r="C89" s="8">
        <v>28.58631428298665</v>
      </c>
      <c r="D89" s="8">
        <v>569.8807212506663</v>
      </c>
      <c r="E89" s="9">
        <f t="shared" si="3"/>
        <v>0.920178068920352</v>
      </c>
      <c r="F89" s="8">
        <v>5.406818515340881</v>
      </c>
      <c r="G89" s="9">
        <f t="shared" si="4"/>
        <v>0.008730310808778497</v>
      </c>
      <c r="H89" s="8">
        <v>591.4740307041506</v>
      </c>
      <c r="I89" s="9">
        <f t="shared" si="5"/>
        <v>0.9550444699996876</v>
      </c>
    </row>
    <row r="90" spans="1:9" ht="12.75">
      <c r="A90" s="7" t="s">
        <v>44</v>
      </c>
      <c r="B90" s="8">
        <v>619.315696057948</v>
      </c>
      <c r="C90" s="8">
        <v>28.58631428298665</v>
      </c>
      <c r="D90" s="8">
        <v>569.8807212506663</v>
      </c>
      <c r="E90" s="9">
        <f t="shared" si="3"/>
        <v>0.920178068920352</v>
      </c>
      <c r="F90" s="8">
        <v>5.406818515340881</v>
      </c>
      <c r="G90" s="9">
        <f t="shared" si="4"/>
        <v>0.008730310808778497</v>
      </c>
      <c r="H90" s="8">
        <v>591.4740307041506</v>
      </c>
      <c r="I90" s="9">
        <f t="shared" si="5"/>
        <v>0.9550444699996876</v>
      </c>
    </row>
    <row r="91" spans="1:9" ht="12.75">
      <c r="A91" s="7" t="s">
        <v>44</v>
      </c>
      <c r="B91" s="8">
        <v>619.315696057948</v>
      </c>
      <c r="C91" s="8">
        <v>28.58631428298665</v>
      </c>
      <c r="D91" s="8">
        <v>569.8807212506663</v>
      </c>
      <c r="E91" s="9">
        <f t="shared" si="3"/>
        <v>0.920178068920352</v>
      </c>
      <c r="F91" s="8">
        <v>5.406818515340881</v>
      </c>
      <c r="G91" s="9">
        <f t="shared" si="4"/>
        <v>0.008730310808778497</v>
      </c>
      <c r="H91" s="8">
        <v>591.4740307041506</v>
      </c>
      <c r="I91" s="9">
        <f t="shared" si="5"/>
        <v>0.9550444699996876</v>
      </c>
    </row>
    <row r="92" spans="1:9" ht="12.75">
      <c r="A92" s="7" t="s">
        <v>42</v>
      </c>
      <c r="B92" s="8">
        <v>0</v>
      </c>
      <c r="C92" s="8">
        <v>0</v>
      </c>
      <c r="D92" s="8">
        <v>0</v>
      </c>
      <c r="E92" s="9"/>
      <c r="F92" s="8">
        <v>0</v>
      </c>
      <c r="G92" s="9"/>
      <c r="H92" s="8">
        <v>0</v>
      </c>
      <c r="I92" s="9"/>
    </row>
    <row r="93" spans="1:9" ht="12.75">
      <c r="A93" s="7" t="s">
        <v>47</v>
      </c>
      <c r="B93" s="8">
        <v>744.4069695489331</v>
      </c>
      <c r="C93" s="8">
        <v>4.024467569094988</v>
      </c>
      <c r="D93" s="8">
        <v>734.6948501422288</v>
      </c>
      <c r="E93" s="9">
        <f t="shared" si="3"/>
        <v>0.9869532126860804</v>
      </c>
      <c r="F93" s="8">
        <v>5.549009573763313</v>
      </c>
      <c r="G93" s="9">
        <f t="shared" si="4"/>
        <v>0.007454268700796403</v>
      </c>
      <c r="H93" s="8">
        <v>740.7740935801688</v>
      </c>
      <c r="I93" s="9">
        <f t="shared" si="5"/>
        <v>0.9951197716875682</v>
      </c>
    </row>
    <row r="94" spans="1:9" ht="12.75">
      <c r="A94" s="7" t="s">
        <v>48</v>
      </c>
      <c r="B94" s="8">
        <v>744.4069695489331</v>
      </c>
      <c r="C94" s="8">
        <v>4.024467569094988</v>
      </c>
      <c r="D94" s="8">
        <v>734.6948501422288</v>
      </c>
      <c r="E94" s="9">
        <f t="shared" si="3"/>
        <v>0.9869532126860804</v>
      </c>
      <c r="F94" s="8">
        <v>5.549009573763313</v>
      </c>
      <c r="G94" s="9">
        <f t="shared" si="4"/>
        <v>0.007454268700796403</v>
      </c>
      <c r="H94" s="8">
        <v>740.7740935801688</v>
      </c>
      <c r="I94" s="9">
        <f t="shared" si="5"/>
        <v>0.9951197716875682</v>
      </c>
    </row>
    <row r="95" spans="1:9" ht="12.75">
      <c r="A95" s="7" t="s">
        <v>11</v>
      </c>
      <c r="B95" s="8">
        <v>1381.5732384266062</v>
      </c>
      <c r="C95" s="8">
        <v>176.58835196442158</v>
      </c>
      <c r="D95" s="8">
        <v>1185.0781493888271</v>
      </c>
      <c r="E95" s="9">
        <f t="shared" si="3"/>
        <v>0.8577743954699384</v>
      </c>
      <c r="F95" s="8">
        <v>13.216379559270806</v>
      </c>
      <c r="G95" s="9">
        <f t="shared" si="4"/>
        <v>0.009566180924524983</v>
      </c>
      <c r="H95" s="8">
        <v>1206.984886462184</v>
      </c>
      <c r="I95" s="9">
        <f t="shared" si="5"/>
        <v>0.8736307659207044</v>
      </c>
    </row>
    <row r="96" spans="1:9" ht="12.75">
      <c r="A96" s="7" t="s">
        <v>21</v>
      </c>
      <c r="B96" s="8">
        <v>1284.5025310546587</v>
      </c>
      <c r="C96" s="8">
        <v>403.83525237653424</v>
      </c>
      <c r="D96" s="8">
        <v>810.288965983926</v>
      </c>
      <c r="E96" s="9">
        <f t="shared" si="3"/>
        <v>0.6308192832587313</v>
      </c>
      <c r="F96" s="8">
        <v>41.68448585173843</v>
      </c>
      <c r="G96" s="9">
        <f t="shared" si="4"/>
        <v>0.03245185186012269</v>
      </c>
      <c r="H96" s="8">
        <v>890.6922687290655</v>
      </c>
      <c r="I96" s="9">
        <f t="shared" si="5"/>
        <v>0.6934141795717212</v>
      </c>
    </row>
    <row r="97" spans="1:9" ht="12.75">
      <c r="A97" s="7" t="s">
        <v>21</v>
      </c>
      <c r="B97" s="8">
        <v>1284.5025310546587</v>
      </c>
      <c r="C97" s="8">
        <v>403.83525237653424</v>
      </c>
      <c r="D97" s="8">
        <v>810.288965983926</v>
      </c>
      <c r="E97" s="9">
        <f t="shared" si="3"/>
        <v>0.6308192832587313</v>
      </c>
      <c r="F97" s="8">
        <v>41.68448585173843</v>
      </c>
      <c r="G97" s="9">
        <f t="shared" si="4"/>
        <v>0.03245185186012269</v>
      </c>
      <c r="H97" s="8">
        <v>890.6922687290655</v>
      </c>
      <c r="I97" s="9">
        <f t="shared" si="5"/>
        <v>0.6934141795717212</v>
      </c>
    </row>
    <row r="99" spans="1:57" s="2" customFormat="1" ht="12.75">
      <c r="A99" s="2" t="s">
        <v>85</v>
      </c>
      <c r="B99" s="4">
        <f>SUM(B6:B98)</f>
        <v>89765.35213859928</v>
      </c>
      <c r="C99" s="4">
        <f>SUM(C6:C98)</f>
        <v>11192.223534059158</v>
      </c>
      <c r="D99" s="4">
        <f>SUM(D6:D98)</f>
        <v>76115.28960263093</v>
      </c>
      <c r="E99" s="29">
        <f t="shared" si="3"/>
        <v>0.8479361779265077</v>
      </c>
      <c r="F99" s="4">
        <f>SUM(F6:F98)</f>
        <v>1501.8331282805261</v>
      </c>
      <c r="G99" s="29">
        <f t="shared" si="4"/>
        <v>0.01673065489635321</v>
      </c>
      <c r="H99" s="4">
        <f>SUM(H6:H98)</f>
        <v>78863.9388130769</v>
      </c>
      <c r="I99" s="29">
        <f t="shared" si="5"/>
        <v>0.8785565581173189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2:57" s="2" customFormat="1" ht="12.75">
      <c r="B100" s="4"/>
      <c r="C100" s="4"/>
      <c r="D100" s="4"/>
      <c r="E100" s="29"/>
      <c r="F100" s="4"/>
      <c r="G100" s="29"/>
      <c r="H100" s="4"/>
      <c r="I100" s="2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s="2" customFormat="1" ht="12.75">
      <c r="A101" s="2" t="s">
        <v>84</v>
      </c>
      <c r="B101" s="4">
        <v>197790</v>
      </c>
      <c r="C101" s="4">
        <v>75744</v>
      </c>
      <c r="D101" s="4">
        <v>113108</v>
      </c>
      <c r="E101" s="29">
        <f t="shared" si="3"/>
        <v>0.571859042418727</v>
      </c>
      <c r="F101" s="4">
        <v>5074</v>
      </c>
      <c r="G101" s="29">
        <f t="shared" si="4"/>
        <v>0.02565347085292482</v>
      </c>
      <c r="H101" s="4">
        <v>123284</v>
      </c>
      <c r="I101" s="29">
        <f t="shared" si="5"/>
        <v>0.6233075484099297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2:57" s="14" customFormat="1" ht="15">
      <c r="B102" s="15"/>
      <c r="C102" s="15"/>
      <c r="D102" s="15"/>
      <c r="E102" s="16"/>
      <c r="F102" s="15"/>
      <c r="G102" s="16"/>
      <c r="H102" s="15"/>
      <c r="I102" s="16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2:57" s="14" customFormat="1" ht="15">
      <c r="B103" s="15"/>
      <c r="C103" s="15"/>
      <c r="D103" s="15"/>
      <c r="E103" s="16"/>
      <c r="F103" s="15"/>
      <c r="G103" s="16"/>
      <c r="H103" s="15"/>
      <c r="I103" s="16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2:57" s="14" customFormat="1" ht="15">
      <c r="B104" s="15"/>
      <c r="C104" s="15"/>
      <c r="D104" s="15"/>
      <c r="E104" s="16"/>
      <c r="F104" s="15"/>
      <c r="G104" s="16"/>
      <c r="H104" s="15"/>
      <c r="I104" s="16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3:34" ht="12.75">
      <c r="C105" s="27" t="s">
        <v>82</v>
      </c>
      <c r="D105" s="28"/>
      <c r="E105" s="28"/>
      <c r="F105" s="28"/>
      <c r="G105" s="28"/>
      <c r="H105" s="28"/>
      <c r="I105" s="28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spans="1:34" ht="38.25">
      <c r="A106" s="25" t="s">
        <v>83</v>
      </c>
      <c r="C106" s="28"/>
      <c r="D106" s="28"/>
      <c r="E106" s="28"/>
      <c r="F106" s="28"/>
      <c r="G106" s="28"/>
      <c r="H106" s="28"/>
      <c r="I106" s="28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</row>
    <row r="107" spans="3:10" ht="12.75">
      <c r="C107" s="26"/>
      <c r="D107" s="26"/>
      <c r="E107" s="26"/>
      <c r="F107" s="26"/>
      <c r="G107" s="26"/>
      <c r="H107" s="26"/>
      <c r="I107" s="26"/>
      <c r="J107" s="26"/>
    </row>
    <row r="108" spans="4:10" ht="12.75">
      <c r="D108" s="21" t="s">
        <v>81</v>
      </c>
      <c r="E108" s="22"/>
      <c r="F108" s="22"/>
      <c r="G108" s="22"/>
      <c r="H108" s="26"/>
      <c r="I108" s="26"/>
      <c r="J108" s="26"/>
    </row>
    <row r="109" spans="3:10" ht="12.75">
      <c r="C109" s="26"/>
      <c r="D109" s="26"/>
      <c r="E109" s="26"/>
      <c r="F109" s="26"/>
      <c r="G109" s="26"/>
      <c r="H109" s="26"/>
      <c r="I109" s="26"/>
      <c r="J109" s="26"/>
    </row>
    <row r="110" spans="3:10" ht="12.75">
      <c r="C110" s="26"/>
      <c r="D110" s="26"/>
      <c r="E110" s="26"/>
      <c r="F110" s="26"/>
      <c r="G110" s="26"/>
      <c r="H110" s="26"/>
      <c r="I110" s="26"/>
      <c r="J110" s="26"/>
    </row>
    <row r="111" spans="3:10" ht="12.75">
      <c r="C111" s="26"/>
      <c r="D111" s="26"/>
      <c r="E111" s="26"/>
      <c r="F111" s="26"/>
      <c r="G111" s="26"/>
      <c r="H111" s="26"/>
      <c r="I111" s="26"/>
      <c r="J111" s="26"/>
    </row>
    <row r="112" spans="3:10" ht="12.75"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1"/>
      <c r="C113" s="1"/>
      <c r="D113" s="1"/>
      <c r="E113" s="1"/>
      <c r="F113" s="1"/>
      <c r="G113" s="22"/>
      <c r="H113" s="22"/>
      <c r="I113" s="23"/>
      <c r="J113"/>
    </row>
  </sheetData>
  <mergeCells count="1">
    <mergeCell ref="C105:I106"/>
  </mergeCells>
  <hyperlinks>
    <hyperlink ref="D108" r:id="rId1" display="http://www.usdoj.gov/crt/voting/sec_5/fedregvoting.htm"/>
  </hyperlinks>
  <printOptions/>
  <pageMargins left="0.75" right="0.75" top="0.5" bottom="0.5" header="0.5" footer="0.5"/>
  <pageSetup horizontalDpi="1200" verticalDpi="1200" orientation="landscape" r:id="rId2"/>
  <headerFooter alignWithMargins="0">
    <oddHeader>&amp;R&amp;"Arial,Regular"Page &amp;P of  &amp;N</oddHeader>
  </headerFooter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2001-08-20T05:20:33Z</cp:lastPrinted>
  <dcterms:modified xsi:type="dcterms:W3CDTF">2001-08-20T05:42:46Z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