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7500" windowHeight="3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<sst xmlns="http://schemas.openxmlformats.org/spreadsheetml/2006/main" count="15" uniqueCount="10">
  <si>
    <t>a</t>
  </si>
  <si>
    <t>x</t>
  </si>
  <si>
    <t>y</t>
  </si>
  <si>
    <t>f(y)</t>
  </si>
  <si>
    <t>x-y</t>
  </si>
  <si>
    <t>pH</t>
  </si>
  <si>
    <r>
      <t>K</t>
    </r>
    <r>
      <rPr>
        <b/>
        <vertAlign val="subscript"/>
        <sz val="10"/>
        <rFont val="Arial"/>
        <family val="2"/>
      </rPr>
      <t>a1</t>
    </r>
  </si>
  <si>
    <r>
      <t>K</t>
    </r>
    <r>
      <rPr>
        <b/>
        <vertAlign val="subscript"/>
        <sz val="10"/>
        <rFont val="Arial"/>
        <family val="2"/>
      </rPr>
      <t>a2</t>
    </r>
  </si>
  <si>
    <t>0.05-y</t>
  </si>
  <si>
    <t>0.05-x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</si>
</sst>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E+00"/>
    <numFmt numFmtId="165" formatCode="0.000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.75"/>
      <name val="Arial"/>
      <family val="0"/>
    </font>
    <font>
      <b/>
      <vertAlign val="subscript"/>
      <sz val="10"/>
      <name val="Arial"/>
      <family val="2"/>
    </font>
    <font>
      <b/>
      <sz val="10"/>
      <name val="Symbol"/>
      <family val="1"/>
    </font>
    <font>
      <b/>
      <sz val="10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2" fillId="2" borderId="1" xfId="0" applyFont="1" applyFill="1" applyBorder="1" applyAlignment="1">
      <alignment/>
    </xf>
    <xf numFmtId="11" fontId="2" fillId="2" borderId="2" xfId="0" applyNumberFormat="1" applyFont="1" applyFill="1" applyBorder="1" applyAlignment="1">
      <alignment horizontal="right"/>
    </xf>
    <xf numFmtId="0" fontId="2" fillId="2" borderId="1" xfId="0" applyNumberFormat="1" applyFont="1" applyFill="1" applyBorder="1" applyAlignment="1">
      <alignment/>
    </xf>
    <xf numFmtId="11" fontId="2" fillId="2" borderId="1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11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Sheet1!$D$2:$D$99</c:f>
              <c:numCache/>
            </c:numRef>
          </c:xVal>
          <c:yVal>
            <c:numRef>
              <c:f>Sheet1!$F$2:$F$99</c:f>
              <c:numCache/>
            </c:numRef>
          </c:yVal>
          <c:smooth val="0"/>
        </c:ser>
        <c:axId val="6174133"/>
        <c:axId val="55567198"/>
      </c:scatterChart>
      <c:valAx>
        <c:axId val="6174133"/>
        <c:scaling>
          <c:orientation val="minMax"/>
          <c:max val="0.037"/>
          <c:min val="0.036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0" sourceLinked="0"/>
        <c:majorTickMark val="out"/>
        <c:minorTickMark val="none"/>
        <c:tickLblPos val="nextTo"/>
        <c:crossAx val="55567198"/>
        <c:crosses val="autoZero"/>
        <c:crossBetween val="midCat"/>
        <c:dispUnits/>
      </c:valAx>
      <c:valAx>
        <c:axId val="55567198"/>
        <c:scaling>
          <c:orientation val="minMax"/>
          <c:max val="1E-05"/>
          <c:min val="-1E-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f(y)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617413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1</xdr:row>
      <xdr:rowOff>38100</xdr:rowOff>
    </xdr:from>
    <xdr:to>
      <xdr:col>11</xdr:col>
      <xdr:colOff>219075</xdr:colOff>
      <xdr:row>15</xdr:row>
      <xdr:rowOff>57150</xdr:rowOff>
    </xdr:to>
    <xdr:graphicFrame>
      <xdr:nvGraphicFramePr>
        <xdr:cNvPr id="1" name="Chart 1"/>
        <xdr:cNvGraphicFramePr/>
      </xdr:nvGraphicFramePr>
      <xdr:xfrm>
        <a:off x="5095875" y="219075"/>
        <a:ext cx="3362325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6"/>
  <sheetViews>
    <sheetView tabSelected="1" workbookViewId="0" topLeftCell="A1">
      <selection activeCell="A1" sqref="A1"/>
    </sheetView>
  </sheetViews>
  <sheetFormatPr defaultColWidth="9.140625" defaultRowHeight="12.75"/>
  <cols>
    <col min="4" max="6" width="15.7109375" style="1" customWidth="1"/>
    <col min="7" max="7" width="12.421875" style="0" bestFit="1" customWidth="1"/>
  </cols>
  <sheetData>
    <row r="1" spans="1:6" s="7" customFormat="1" ht="14.25">
      <c r="A1" s="6" t="s">
        <v>0</v>
      </c>
      <c r="B1" s="7" t="s">
        <v>6</v>
      </c>
      <c r="C1" s="7" t="s">
        <v>7</v>
      </c>
      <c r="D1" s="8" t="s">
        <v>2</v>
      </c>
      <c r="E1" s="8" t="s">
        <v>1</v>
      </c>
      <c r="F1" s="8" t="s">
        <v>3</v>
      </c>
    </row>
    <row r="2" spans="1:6" ht="12.75">
      <c r="A2">
        <v>0.05</v>
      </c>
      <c r="B2" s="1">
        <v>0.00014</v>
      </c>
      <c r="C2" s="1">
        <v>1.8E-05</v>
      </c>
      <c r="D2" s="1">
        <f>0.01/20</f>
        <v>0.0005</v>
      </c>
      <c r="E2" s="1">
        <f>D2+C2*D2/(A2-D2)</f>
        <v>0.0005001818181818182</v>
      </c>
      <c r="F2" s="1">
        <f>C2*D2/(A2-D2)-B2*(A2-E2)/E2</f>
        <v>-0.013854729123294008</v>
      </c>
    </row>
    <row r="3" spans="1:6" ht="12.75">
      <c r="A3">
        <f aca="true" t="shared" si="0" ref="A3:C7">A2</f>
        <v>0.05</v>
      </c>
      <c r="B3">
        <f t="shared" si="0"/>
        <v>0.00014</v>
      </c>
      <c r="C3">
        <f t="shared" si="0"/>
        <v>1.8E-05</v>
      </c>
      <c r="D3" s="1">
        <f>D2+0.0005</f>
        <v>0.001</v>
      </c>
      <c r="E3" s="1">
        <f>D3+C3*D3/(A3-D3)</f>
        <v>0.0010003673469387755</v>
      </c>
      <c r="F3" s="1">
        <f>C3*D3/(A3-D3)-B3*(A3-E3)/E3</f>
        <v>-0.006857062168749339</v>
      </c>
    </row>
    <row r="4" spans="1:6" ht="12.75">
      <c r="A4">
        <f t="shared" si="0"/>
        <v>0.05</v>
      </c>
      <c r="B4">
        <f t="shared" si="0"/>
        <v>0.00014</v>
      </c>
      <c r="C4">
        <f t="shared" si="0"/>
        <v>1.8E-05</v>
      </c>
      <c r="D4" s="1">
        <f aca="true" t="shared" si="1" ref="D4:D67">D3+0.0005</f>
        <v>0.0015</v>
      </c>
      <c r="E4" s="1">
        <f>D4+C4*D4/(A4-D4)</f>
        <v>0.0015005567010309279</v>
      </c>
      <c r="F4" s="1">
        <f>C4*D4/(A4-D4)-B4*(A4-E4)/E4</f>
        <v>-0.004524378649423198</v>
      </c>
    </row>
    <row r="5" spans="1:6" ht="12.75">
      <c r="A5">
        <f t="shared" si="0"/>
        <v>0.05</v>
      </c>
      <c r="B5">
        <f t="shared" si="0"/>
        <v>0.00014</v>
      </c>
      <c r="C5">
        <f t="shared" si="0"/>
        <v>1.8E-05</v>
      </c>
      <c r="D5" s="1">
        <f t="shared" si="1"/>
        <v>0.002</v>
      </c>
      <c r="E5" s="1">
        <f>D5+C5*D5/(A5-D5)</f>
        <v>0.00200075</v>
      </c>
      <c r="F5" s="1">
        <f>C5*D5/(A5-D5)-B5*(A5-E5)/E5</f>
        <v>-0.003357937992002999</v>
      </c>
    </row>
    <row r="6" spans="1:6" ht="12.75">
      <c r="A6">
        <f t="shared" si="0"/>
        <v>0.05</v>
      </c>
      <c r="B6">
        <f t="shared" si="0"/>
        <v>0.00014</v>
      </c>
      <c r="C6">
        <f t="shared" si="0"/>
        <v>1.8E-05</v>
      </c>
      <c r="D6" s="1">
        <f t="shared" si="1"/>
        <v>0.0025</v>
      </c>
      <c r="E6" s="1">
        <f aca="true" t="shared" si="2" ref="E6:E11">D6+C6*D6/(A6-D6)</f>
        <v>0.0025009473684210527</v>
      </c>
      <c r="F6" s="1">
        <f aca="true" t="shared" si="3" ref="F6:F11">C6*D6/(A6-D6)-B6*(A6-E6)/E6</f>
        <v>-0.00265799198087816</v>
      </c>
    </row>
    <row r="7" spans="1:6" ht="12.75">
      <c r="A7">
        <f t="shared" si="0"/>
        <v>0.05</v>
      </c>
      <c r="B7">
        <f t="shared" si="0"/>
        <v>0.00014</v>
      </c>
      <c r="C7">
        <f t="shared" si="0"/>
        <v>1.8E-05</v>
      </c>
      <c r="D7" s="1">
        <f t="shared" si="1"/>
        <v>0.003</v>
      </c>
      <c r="E7" s="1">
        <f t="shared" si="2"/>
        <v>0.003001148936170213</v>
      </c>
      <c r="F7" s="1">
        <f t="shared" si="3"/>
        <v>-0.0021912911222471305</v>
      </c>
    </row>
    <row r="8" spans="1:6" ht="12.75">
      <c r="A8">
        <f aca="true" t="shared" si="4" ref="A8:A14">A7</f>
        <v>0.05</v>
      </c>
      <c r="B8">
        <f aca="true" t="shared" si="5" ref="B8:B14">B7</f>
        <v>0.00014</v>
      </c>
      <c r="C8">
        <f aca="true" t="shared" si="6" ref="C8:C14">C7</f>
        <v>1.8E-05</v>
      </c>
      <c r="D8" s="1">
        <f t="shared" si="1"/>
        <v>0.0035</v>
      </c>
      <c r="E8" s="1">
        <f t="shared" si="2"/>
        <v>0.0035013548387096776</v>
      </c>
      <c r="F8" s="1">
        <f t="shared" si="3"/>
        <v>-0.0018578712673137973</v>
      </c>
    </row>
    <row r="9" spans="1:6" ht="12.75">
      <c r="A9">
        <f t="shared" si="4"/>
        <v>0.05</v>
      </c>
      <c r="B9">
        <f t="shared" si="5"/>
        <v>0.00014</v>
      </c>
      <c r="C9">
        <f t="shared" si="6"/>
        <v>1.8E-05</v>
      </c>
      <c r="D9" s="1">
        <f t="shared" si="1"/>
        <v>0.004</v>
      </c>
      <c r="E9" s="1">
        <f t="shared" si="2"/>
        <v>0.004001565217391304</v>
      </c>
      <c r="F9" s="1">
        <f t="shared" si="3"/>
        <v>-0.0016077502678535998</v>
      </c>
    </row>
    <row r="10" spans="1:6" ht="12.75">
      <c r="A10">
        <f t="shared" si="4"/>
        <v>0.05</v>
      </c>
      <c r="B10">
        <f t="shared" si="5"/>
        <v>0.00014</v>
      </c>
      <c r="C10">
        <f t="shared" si="6"/>
        <v>1.8E-05</v>
      </c>
      <c r="D10" s="1">
        <f t="shared" si="1"/>
        <v>0.0045000000000000005</v>
      </c>
      <c r="E10" s="1">
        <f t="shared" si="2"/>
        <v>0.00450178021978022</v>
      </c>
      <c r="F10" s="1">
        <f t="shared" si="3"/>
        <v>-0.0014131601945125386</v>
      </c>
    </row>
    <row r="11" spans="1:6" ht="12.75">
      <c r="A11">
        <f aca="true" t="shared" si="7" ref="A11:C13">A10</f>
        <v>0.05</v>
      </c>
      <c r="B11">
        <f t="shared" si="7"/>
        <v>0.00014</v>
      </c>
      <c r="C11">
        <f t="shared" si="7"/>
        <v>1.8E-05</v>
      </c>
      <c r="D11" s="1">
        <f t="shared" si="1"/>
        <v>0.005000000000000001</v>
      </c>
      <c r="E11" s="1">
        <f t="shared" si="2"/>
        <v>0.005002000000000001</v>
      </c>
      <c r="F11" s="1">
        <f t="shared" si="3"/>
        <v>-0.0012574402239104354</v>
      </c>
    </row>
    <row r="12" spans="1:6" ht="12.75">
      <c r="A12">
        <f t="shared" si="7"/>
        <v>0.05</v>
      </c>
      <c r="B12">
        <f t="shared" si="7"/>
        <v>0.00014</v>
      </c>
      <c r="C12">
        <f t="shared" si="7"/>
        <v>1.8E-05</v>
      </c>
      <c r="D12" s="1">
        <f t="shared" si="1"/>
        <v>0.005500000000000001</v>
      </c>
      <c r="E12" s="1">
        <f aca="true" t="shared" si="8" ref="E12:E24">D12+C12*D12/(A12-D12)</f>
        <v>0.005502224719101125</v>
      </c>
      <c r="F12" s="1">
        <f aca="true" t="shared" si="9" ref="F12:F24">C12*D12/(A12-D12)-B12*(A12-E12)/E12</f>
        <v>-0.0011299879507484568</v>
      </c>
    </row>
    <row r="13" spans="1:6" ht="12.75">
      <c r="A13">
        <f t="shared" si="7"/>
        <v>0.05</v>
      </c>
      <c r="B13">
        <f t="shared" si="7"/>
        <v>0.00014</v>
      </c>
      <c r="C13">
        <f t="shared" si="7"/>
        <v>1.8E-05</v>
      </c>
      <c r="D13" s="1">
        <f t="shared" si="1"/>
        <v>0.006000000000000002</v>
      </c>
      <c r="E13" s="1">
        <f t="shared" si="8"/>
        <v>0.006002454545454547</v>
      </c>
      <c r="F13" s="1">
        <f t="shared" si="9"/>
        <v>-0.0010237350436529404</v>
      </c>
    </row>
    <row r="14" spans="1:6" ht="12.75">
      <c r="A14">
        <f t="shared" si="4"/>
        <v>0.05</v>
      </c>
      <c r="B14">
        <f t="shared" si="5"/>
        <v>0.00014</v>
      </c>
      <c r="C14">
        <f t="shared" si="6"/>
        <v>1.8E-05</v>
      </c>
      <c r="D14" s="1">
        <f t="shared" si="1"/>
        <v>0.006500000000000002</v>
      </c>
      <c r="E14" s="1">
        <f t="shared" si="8"/>
        <v>0.006502689655172416</v>
      </c>
      <c r="F14" s="1">
        <f t="shared" si="9"/>
        <v>-0.0009337879827280832</v>
      </c>
    </row>
    <row r="15" spans="1:6" ht="12.75">
      <c r="A15">
        <f aca="true" t="shared" si="10" ref="A15:C22">A14</f>
        <v>0.05</v>
      </c>
      <c r="B15">
        <f t="shared" si="10"/>
        <v>0.00014</v>
      </c>
      <c r="C15">
        <f t="shared" si="10"/>
        <v>1.8E-05</v>
      </c>
      <c r="D15" s="1">
        <f t="shared" si="1"/>
        <v>0.007000000000000003</v>
      </c>
      <c r="E15" s="1">
        <f t="shared" si="8"/>
        <v>0.007002930232558142</v>
      </c>
      <c r="F15" s="1">
        <f t="shared" si="9"/>
        <v>-0.0008566513379472298</v>
      </c>
    </row>
    <row r="16" spans="1:6" ht="12.75">
      <c r="A16">
        <f t="shared" si="10"/>
        <v>0.05</v>
      </c>
      <c r="B16">
        <f t="shared" si="10"/>
        <v>0.00014</v>
      </c>
      <c r="C16">
        <f t="shared" si="10"/>
        <v>1.8E-05</v>
      </c>
      <c r="D16" s="1">
        <f t="shared" si="1"/>
        <v>0.007500000000000003</v>
      </c>
      <c r="E16" s="1">
        <f t="shared" si="8"/>
        <v>0.007503176470588239</v>
      </c>
      <c r="F16" s="1">
        <f t="shared" si="9"/>
        <v>-0.000789761735975259</v>
      </c>
    </row>
    <row r="17" spans="1:6" ht="12.75">
      <c r="A17">
        <f t="shared" si="10"/>
        <v>0.05</v>
      </c>
      <c r="B17">
        <f t="shared" si="10"/>
        <v>0.00014</v>
      </c>
      <c r="C17">
        <f t="shared" si="10"/>
        <v>1.8E-05</v>
      </c>
      <c r="D17" s="1">
        <f t="shared" si="1"/>
        <v>0.008000000000000004</v>
      </c>
      <c r="E17" s="1">
        <f t="shared" si="8"/>
        <v>0.008003428571428575</v>
      </c>
      <c r="F17" s="1">
        <f t="shared" si="9"/>
        <v>-0.0007311965892168659</v>
      </c>
    </row>
    <row r="18" spans="1:6" ht="12.75">
      <c r="A18">
        <f t="shared" si="10"/>
        <v>0.05</v>
      </c>
      <c r="B18">
        <f t="shared" si="10"/>
        <v>0.00014</v>
      </c>
      <c r="C18">
        <f t="shared" si="10"/>
        <v>1.8E-05</v>
      </c>
      <c r="D18" s="1">
        <f t="shared" si="1"/>
        <v>0.008500000000000004</v>
      </c>
      <c r="E18" s="1">
        <f t="shared" si="8"/>
        <v>0.008503686746987956</v>
      </c>
      <c r="F18" s="1">
        <f t="shared" si="9"/>
        <v>-0.0006794856261570763</v>
      </c>
    </row>
    <row r="19" spans="1:6" ht="12.75">
      <c r="A19">
        <f t="shared" si="10"/>
        <v>0.05</v>
      </c>
      <c r="B19">
        <f t="shared" si="10"/>
        <v>0.00014</v>
      </c>
      <c r="C19">
        <f t="shared" si="10"/>
        <v>1.8E-05</v>
      </c>
      <c r="D19" s="1">
        <f t="shared" si="1"/>
        <v>0.009000000000000005</v>
      </c>
      <c r="E19" s="1">
        <f t="shared" si="8"/>
        <v>0.0090039512195122</v>
      </c>
      <c r="F19" s="1">
        <f t="shared" si="9"/>
        <v>-0.00063348524469593</v>
      </c>
    </row>
    <row r="20" spans="1:6" ht="12.75">
      <c r="A20">
        <f t="shared" si="10"/>
        <v>0.05</v>
      </c>
      <c r="B20">
        <f t="shared" si="10"/>
        <v>0.00014</v>
      </c>
      <c r="C20">
        <f t="shared" si="10"/>
        <v>1.8E-05</v>
      </c>
      <c r="D20" s="1">
        <f t="shared" si="1"/>
        <v>0.009500000000000005</v>
      </c>
      <c r="E20" s="1">
        <f t="shared" si="8"/>
        <v>0.009504222222222226</v>
      </c>
      <c r="F20" s="1">
        <f t="shared" si="9"/>
        <v>-0.0005922925431452165</v>
      </c>
    </row>
    <row r="21" spans="1:6" ht="12.75">
      <c r="A21">
        <f t="shared" si="10"/>
        <v>0.05</v>
      </c>
      <c r="B21">
        <f t="shared" si="10"/>
        <v>0.00014</v>
      </c>
      <c r="C21">
        <f t="shared" si="10"/>
        <v>1.8E-05</v>
      </c>
      <c r="D21" s="1">
        <f t="shared" si="1"/>
        <v>0.010000000000000005</v>
      </c>
      <c r="E21" s="1">
        <f t="shared" si="8"/>
        <v>0.010004500000000005</v>
      </c>
      <c r="F21" s="1">
        <f t="shared" si="9"/>
        <v>-0.0005551851416862408</v>
      </c>
    </row>
    <row r="22" spans="1:6" ht="12.75">
      <c r="A22">
        <f t="shared" si="10"/>
        <v>0.05</v>
      </c>
      <c r="B22">
        <f t="shared" si="10"/>
        <v>0.00014</v>
      </c>
      <c r="C22">
        <f t="shared" si="10"/>
        <v>1.8E-05</v>
      </c>
      <c r="D22" s="1">
        <f t="shared" si="1"/>
        <v>0.010500000000000006</v>
      </c>
      <c r="E22" s="1">
        <f t="shared" si="8"/>
        <v>0.010504784810126589</v>
      </c>
      <c r="F22" s="1">
        <f t="shared" si="9"/>
        <v>-0.0005215781974480246</v>
      </c>
    </row>
    <row r="23" spans="1:6" ht="12.75">
      <c r="A23">
        <f aca="true" t="shared" si="11" ref="A23:A34">A22</f>
        <v>0.05</v>
      </c>
      <c r="B23">
        <f aca="true" t="shared" si="12" ref="B23:B34">B22</f>
        <v>0.00014</v>
      </c>
      <c r="C23">
        <f aca="true" t="shared" si="13" ref="C23:C34">C22</f>
        <v>1.8E-05</v>
      </c>
      <c r="D23" s="1">
        <f t="shared" si="1"/>
        <v>0.011000000000000006</v>
      </c>
      <c r="E23" s="1">
        <f t="shared" si="8"/>
        <v>0.01100507692307693</v>
      </c>
      <c r="F23" s="1">
        <f t="shared" si="9"/>
        <v>-0.0004909931424872218</v>
      </c>
    </row>
    <row r="24" spans="1:6" ht="12.75">
      <c r="A24">
        <f t="shared" si="11"/>
        <v>0.05</v>
      </c>
      <c r="B24">
        <f t="shared" si="12"/>
        <v>0.00014</v>
      </c>
      <c r="C24">
        <f t="shared" si="13"/>
        <v>1.8E-05</v>
      </c>
      <c r="D24" s="1">
        <f t="shared" si="1"/>
        <v>0.011500000000000007</v>
      </c>
      <c r="E24" s="1">
        <f t="shared" si="8"/>
        <v>0.01150537662337663</v>
      </c>
      <c r="F24" s="1">
        <f t="shared" si="9"/>
        <v>-0.0004630345768075928</v>
      </c>
    </row>
    <row r="25" spans="1:6" ht="12.75">
      <c r="A25">
        <f t="shared" si="11"/>
        <v>0.05</v>
      </c>
      <c r="B25">
        <f t="shared" si="12"/>
        <v>0.00014</v>
      </c>
      <c r="C25">
        <f t="shared" si="13"/>
        <v>1.8E-05</v>
      </c>
      <c r="D25" s="1">
        <f t="shared" si="1"/>
        <v>0.012000000000000007</v>
      </c>
      <c r="E25" s="1">
        <f aca="true" t="shared" si="14" ref="E25:E36">D25+C25*D25/(A25-D25)</f>
        <v>0.012005684210526323</v>
      </c>
      <c r="F25" s="1">
        <f aca="true" t="shared" si="15" ref="F25:F36">C25*D25/(A25-D25)-B25*(A25-E25)/E25</f>
        <v>-0.0004373729378420006</v>
      </c>
    </row>
    <row r="26" spans="1:6" ht="12.75">
      <c r="A26">
        <f t="shared" si="11"/>
        <v>0.05</v>
      </c>
      <c r="B26">
        <f t="shared" si="12"/>
        <v>0.00014</v>
      </c>
      <c r="C26">
        <f t="shared" si="13"/>
        <v>1.8E-05</v>
      </c>
      <c r="D26" s="1">
        <f t="shared" si="1"/>
        <v>0.012500000000000008</v>
      </c>
      <c r="E26" s="1">
        <f t="shared" si="14"/>
        <v>0.012506000000000008</v>
      </c>
      <c r="F26" s="1">
        <f t="shared" si="15"/>
        <v>-0.0004137313289620978</v>
      </c>
    </row>
    <row r="27" spans="1:6" ht="12.75">
      <c r="A27">
        <f t="shared" si="11"/>
        <v>0.05</v>
      </c>
      <c r="B27">
        <f t="shared" si="12"/>
        <v>0.00014</v>
      </c>
      <c r="C27">
        <f t="shared" si="13"/>
        <v>1.8E-05</v>
      </c>
      <c r="D27" s="1">
        <f t="shared" si="1"/>
        <v>0.013000000000000008</v>
      </c>
      <c r="E27" s="1">
        <f t="shared" si="14"/>
        <v>0.013006324324324333</v>
      </c>
      <c r="F27" s="1">
        <f t="shared" si="15"/>
        <v>-0.0003918753872505017</v>
      </c>
    </row>
    <row r="28" spans="1:6" ht="12.75">
      <c r="A28">
        <f t="shared" si="11"/>
        <v>0.05</v>
      </c>
      <c r="B28">
        <f t="shared" si="12"/>
        <v>0.00014</v>
      </c>
      <c r="C28">
        <f t="shared" si="13"/>
        <v>1.8E-05</v>
      </c>
      <c r="D28" s="1">
        <f t="shared" si="1"/>
        <v>0.013500000000000009</v>
      </c>
      <c r="E28" s="1">
        <f t="shared" si="14"/>
        <v>0.013506657534246585</v>
      </c>
      <c r="F28" s="1">
        <f t="shared" si="15"/>
        <v>-0.00037160540254968716</v>
      </c>
    </row>
    <row r="29" spans="1:6" ht="12.75">
      <c r="A29">
        <f t="shared" si="11"/>
        <v>0.05</v>
      </c>
      <c r="B29">
        <f t="shared" si="12"/>
        <v>0.00014</v>
      </c>
      <c r="C29">
        <f t="shared" si="13"/>
        <v>1.8E-05</v>
      </c>
      <c r="D29" s="1">
        <f t="shared" si="1"/>
        <v>0.014000000000000009</v>
      </c>
      <c r="E29" s="1">
        <f t="shared" si="14"/>
        <v>0.014007000000000009</v>
      </c>
      <c r="F29" s="1">
        <f t="shared" si="15"/>
        <v>-0.00035275012493753095</v>
      </c>
    </row>
    <row r="30" spans="1:6" ht="12.75">
      <c r="A30">
        <f t="shared" si="11"/>
        <v>0.05</v>
      </c>
      <c r="B30">
        <f t="shared" si="12"/>
        <v>0.00014</v>
      </c>
      <c r="C30">
        <f t="shared" si="13"/>
        <v>1.8E-05</v>
      </c>
      <c r="D30" s="1">
        <f t="shared" si="1"/>
        <v>0.01450000000000001</v>
      </c>
      <c r="E30" s="1">
        <f t="shared" si="14"/>
        <v>0.014507352112676066</v>
      </c>
      <c r="F30" s="1">
        <f t="shared" si="15"/>
        <v>-0.0003351618530450639</v>
      </c>
    </row>
    <row r="31" spans="1:6" ht="12.75">
      <c r="A31">
        <f t="shared" si="11"/>
        <v>0.05</v>
      </c>
      <c r="B31">
        <f t="shared" si="12"/>
        <v>0.00014</v>
      </c>
      <c r="C31">
        <f t="shared" si="13"/>
        <v>1.8E-05</v>
      </c>
      <c r="D31" s="1">
        <f t="shared" si="1"/>
        <v>0.01500000000000001</v>
      </c>
      <c r="E31" s="1">
        <f t="shared" si="14"/>
        <v>0.015007714285714296</v>
      </c>
      <c r="F31" s="1">
        <f t="shared" si="15"/>
        <v>-0.00031871250431750716</v>
      </c>
    </row>
    <row r="32" spans="1:6" ht="12.75">
      <c r="A32">
        <f t="shared" si="11"/>
        <v>0.05</v>
      </c>
      <c r="B32">
        <f t="shared" si="12"/>
        <v>0.00014</v>
      </c>
      <c r="C32">
        <f t="shared" si="13"/>
        <v>1.8E-05</v>
      </c>
      <c r="D32" s="1">
        <f t="shared" si="1"/>
        <v>0.01550000000000001</v>
      </c>
      <c r="E32" s="1">
        <f t="shared" si="14"/>
        <v>0.01550808695652175</v>
      </c>
      <c r="F32" s="1">
        <f t="shared" si="15"/>
        <v>-0.0003032904454508639</v>
      </c>
    </row>
    <row r="33" spans="1:6" ht="12.75">
      <c r="A33">
        <f t="shared" si="11"/>
        <v>0.05</v>
      </c>
      <c r="B33">
        <f t="shared" si="12"/>
        <v>0.00014</v>
      </c>
      <c r="C33">
        <f t="shared" si="13"/>
        <v>1.8E-05</v>
      </c>
      <c r="D33" s="1">
        <f t="shared" si="1"/>
        <v>0.01600000000000001</v>
      </c>
      <c r="E33" s="1">
        <f t="shared" si="14"/>
        <v>0.016008470588235305</v>
      </c>
      <c r="F33" s="1">
        <f t="shared" si="15"/>
        <v>-0.0002887979166738713</v>
      </c>
    </row>
    <row r="34" spans="1:6" ht="12.75">
      <c r="A34">
        <f t="shared" si="11"/>
        <v>0.05</v>
      </c>
      <c r="B34">
        <f t="shared" si="12"/>
        <v>0.00014</v>
      </c>
      <c r="C34">
        <f t="shared" si="13"/>
        <v>1.8E-05</v>
      </c>
      <c r="D34" s="1">
        <f t="shared" si="1"/>
        <v>0.01650000000000001</v>
      </c>
      <c r="E34" s="1">
        <f t="shared" si="14"/>
        <v>0.016508865671641802</v>
      </c>
      <c r="F34" s="1">
        <f t="shared" si="15"/>
        <v>-0.0002751489238627499</v>
      </c>
    </row>
    <row r="35" spans="1:6" ht="12.75">
      <c r="A35">
        <f aca="true" t="shared" si="16" ref="A35:C36">A34</f>
        <v>0.05</v>
      </c>
      <c r="B35">
        <f t="shared" si="16"/>
        <v>0.00014</v>
      </c>
      <c r="C35">
        <f t="shared" si="16"/>
        <v>1.8E-05</v>
      </c>
      <c r="D35" s="1">
        <f t="shared" si="1"/>
        <v>0.01700000000000001</v>
      </c>
      <c r="E35" s="1">
        <f t="shared" si="14"/>
        <v>0.017009272727272737</v>
      </c>
      <c r="F35" s="1">
        <f t="shared" si="15"/>
        <v>-0.0002622675021208653</v>
      </c>
    </row>
    <row r="36" spans="1:6" ht="12.75">
      <c r="A36">
        <f t="shared" si="16"/>
        <v>0.05</v>
      </c>
      <c r="B36">
        <f t="shared" si="16"/>
        <v>0.00014</v>
      </c>
      <c r="C36">
        <f t="shared" si="16"/>
        <v>1.8E-05</v>
      </c>
      <c r="D36" s="1">
        <f t="shared" si="1"/>
        <v>0.017500000000000012</v>
      </c>
      <c r="E36" s="1">
        <f t="shared" si="14"/>
        <v>0.01750969230769232</v>
      </c>
      <c r="F36" s="1">
        <f t="shared" si="15"/>
        <v>-0.00025008627647646</v>
      </c>
    </row>
    <row r="37" spans="1:6" ht="12.75">
      <c r="A37">
        <f aca="true" t="shared" si="17" ref="A37:A64">A36</f>
        <v>0.05</v>
      </c>
      <c r="B37">
        <f aca="true" t="shared" si="18" ref="B37:B64">B36</f>
        <v>0.00014</v>
      </c>
      <c r="C37">
        <f aca="true" t="shared" si="19" ref="C37:C64">C36</f>
        <v>1.8E-05</v>
      </c>
      <c r="D37" s="1">
        <f t="shared" si="1"/>
        <v>0.018000000000000013</v>
      </c>
      <c r="E37" s="1">
        <f aca="true" t="shared" si="20" ref="E37:E64">D37+C37*D37/(A37-D37)</f>
        <v>0.018010125000000012</v>
      </c>
      <c r="F37" s="1">
        <f aca="true" t="shared" si="21" ref="F37:F64">C37*D37/(A37-D37)-B37*(A37-E37)/E37</f>
        <v>-0.0002385452618665886</v>
      </c>
    </row>
    <row r="38" spans="1:6" ht="12.75">
      <c r="A38">
        <f t="shared" si="17"/>
        <v>0.05</v>
      </c>
      <c r="B38">
        <f t="shared" si="18"/>
        <v>0.00014</v>
      </c>
      <c r="C38">
        <f t="shared" si="19"/>
        <v>1.8E-05</v>
      </c>
      <c r="D38" s="1">
        <f t="shared" si="1"/>
        <v>0.018500000000000013</v>
      </c>
      <c r="E38" s="1">
        <f t="shared" si="20"/>
        <v>0.018510571428571442</v>
      </c>
      <c r="F38" s="1">
        <f t="shared" si="21"/>
        <v>-0.00022759085707229593</v>
      </c>
    </row>
    <row r="39" spans="1:6" ht="12.75">
      <c r="A39">
        <f t="shared" si="17"/>
        <v>0.05</v>
      </c>
      <c r="B39">
        <f t="shared" si="18"/>
        <v>0.00014</v>
      </c>
      <c r="C39">
        <f t="shared" si="19"/>
        <v>1.8E-05</v>
      </c>
      <c r="D39" s="1">
        <f t="shared" si="1"/>
        <v>0.019000000000000013</v>
      </c>
      <c r="E39" s="1">
        <f t="shared" si="20"/>
        <v>0.01901103225806453</v>
      </c>
      <c r="F39" s="1">
        <f t="shared" si="21"/>
        <v>-0.00021717499680616993</v>
      </c>
    </row>
    <row r="40" spans="1:6" ht="12.75">
      <c r="A40">
        <f t="shared" si="17"/>
        <v>0.05</v>
      </c>
      <c r="B40">
        <f t="shared" si="18"/>
        <v>0.00014</v>
      </c>
      <c r="C40">
        <f t="shared" si="19"/>
        <v>1.8E-05</v>
      </c>
      <c r="D40" s="1">
        <f t="shared" si="1"/>
        <v>0.019500000000000014</v>
      </c>
      <c r="E40" s="1">
        <f t="shared" si="20"/>
        <v>0.019511508196721327</v>
      </c>
      <c r="F40" s="1">
        <f t="shared" si="21"/>
        <v>-0.00020725443348767794</v>
      </c>
    </row>
    <row r="41" spans="1:6" ht="12.75">
      <c r="A41">
        <f t="shared" si="17"/>
        <v>0.05</v>
      </c>
      <c r="B41">
        <f t="shared" si="18"/>
        <v>0.00014</v>
      </c>
      <c r="C41">
        <f t="shared" si="19"/>
        <v>1.8E-05</v>
      </c>
      <c r="D41" s="1">
        <f t="shared" si="1"/>
        <v>0.020000000000000014</v>
      </c>
      <c r="E41" s="1">
        <f t="shared" si="20"/>
        <v>0.020012000000000016</v>
      </c>
      <c r="F41" s="1">
        <f t="shared" si="21"/>
        <v>-0.00019779012592444504</v>
      </c>
    </row>
    <row r="42" spans="1:6" ht="12.75">
      <c r="A42">
        <f t="shared" si="17"/>
        <v>0.05</v>
      </c>
      <c r="B42">
        <f t="shared" si="18"/>
        <v>0.00014</v>
      </c>
      <c r="C42">
        <f t="shared" si="19"/>
        <v>1.8E-05</v>
      </c>
      <c r="D42" s="1">
        <f t="shared" si="1"/>
        <v>0.020500000000000015</v>
      </c>
      <c r="E42" s="1">
        <f t="shared" si="20"/>
        <v>0.020512508474576287</v>
      </c>
      <c r="F42" s="1">
        <f t="shared" si="21"/>
        <v>-0.0001887467165514241</v>
      </c>
    </row>
    <row r="43" spans="1:6" ht="12.75">
      <c r="A43">
        <f t="shared" si="17"/>
        <v>0.05</v>
      </c>
      <c r="B43">
        <f t="shared" si="18"/>
        <v>0.00014</v>
      </c>
      <c r="C43">
        <f t="shared" si="19"/>
        <v>1.8E-05</v>
      </c>
      <c r="D43" s="1">
        <f t="shared" si="1"/>
        <v>0.021000000000000015</v>
      </c>
      <c r="E43" s="1">
        <f t="shared" si="20"/>
        <v>0.021013034482758635</v>
      </c>
      <c r="F43" s="1">
        <f t="shared" si="21"/>
        <v>-0.00018009208236187898</v>
      </c>
    </row>
    <row r="44" spans="1:6" ht="12.75">
      <c r="A44">
        <f t="shared" si="17"/>
        <v>0.05</v>
      </c>
      <c r="B44">
        <f t="shared" si="18"/>
        <v>0.00014</v>
      </c>
      <c r="C44">
        <f t="shared" si="19"/>
        <v>1.8E-05</v>
      </c>
      <c r="D44" s="1">
        <f t="shared" si="1"/>
        <v>0.021500000000000016</v>
      </c>
      <c r="E44" s="1">
        <f t="shared" si="20"/>
        <v>0.021513578947368436</v>
      </c>
      <c r="F44" s="1">
        <f t="shared" si="21"/>
        <v>-0.0001717969474152894</v>
      </c>
    </row>
    <row r="45" spans="1:6" ht="12.75">
      <c r="A45">
        <f t="shared" si="17"/>
        <v>0.05</v>
      </c>
      <c r="B45">
        <f t="shared" si="18"/>
        <v>0.00014</v>
      </c>
      <c r="C45">
        <f t="shared" si="19"/>
        <v>1.8E-05</v>
      </c>
      <c r="D45" s="1">
        <f t="shared" si="1"/>
        <v>0.022000000000000016</v>
      </c>
      <c r="E45" s="1">
        <f t="shared" si="20"/>
        <v>0.022014142857142874</v>
      </c>
      <c r="F45" s="1">
        <f t="shared" si="21"/>
        <v>-0.0001638345469934446</v>
      </c>
    </row>
    <row r="46" spans="1:6" ht="12.75">
      <c r="A46">
        <f t="shared" si="17"/>
        <v>0.05</v>
      </c>
      <c r="B46">
        <f t="shared" si="18"/>
        <v>0.00014</v>
      </c>
      <c r="C46">
        <f t="shared" si="19"/>
        <v>1.8E-05</v>
      </c>
      <c r="D46" s="1">
        <f t="shared" si="1"/>
        <v>0.022500000000000017</v>
      </c>
      <c r="E46" s="1">
        <f t="shared" si="20"/>
        <v>0.02251472727272729</v>
      </c>
      <c r="F46" s="1">
        <f t="shared" si="21"/>
        <v>-0.00015618033522227112</v>
      </c>
    </row>
    <row r="47" spans="1:6" ht="12.75">
      <c r="A47">
        <f t="shared" si="17"/>
        <v>0.05</v>
      </c>
      <c r="B47">
        <f t="shared" si="18"/>
        <v>0.00014</v>
      </c>
      <c r="C47">
        <f t="shared" si="19"/>
        <v>1.8E-05</v>
      </c>
      <c r="D47" s="1">
        <f t="shared" si="1"/>
        <v>0.023000000000000017</v>
      </c>
      <c r="E47" s="1">
        <f t="shared" si="20"/>
        <v>0.02301533333333335</v>
      </c>
      <c r="F47" s="1">
        <f t="shared" si="21"/>
        <v>-0.00014881172937848176</v>
      </c>
    </row>
    <row r="48" spans="1:6" ht="12.75">
      <c r="A48">
        <f t="shared" si="17"/>
        <v>0.05</v>
      </c>
      <c r="B48">
        <f t="shared" si="18"/>
        <v>0.00014</v>
      </c>
      <c r="C48">
        <f t="shared" si="19"/>
        <v>1.8E-05</v>
      </c>
      <c r="D48" s="1">
        <f t="shared" si="1"/>
        <v>0.023500000000000017</v>
      </c>
      <c r="E48" s="1">
        <f t="shared" si="20"/>
        <v>0.02351596226415096</v>
      </c>
      <c r="F48" s="1">
        <f t="shared" si="21"/>
        <v>-0.00014170788522972595</v>
      </c>
    </row>
    <row r="49" spans="1:6" ht="12.75">
      <c r="A49">
        <f t="shared" si="17"/>
        <v>0.05</v>
      </c>
      <c r="B49">
        <f t="shared" si="18"/>
        <v>0.00014</v>
      </c>
      <c r="C49">
        <f t="shared" si="19"/>
        <v>1.8E-05</v>
      </c>
      <c r="D49" s="1">
        <f t="shared" si="1"/>
        <v>0.024000000000000018</v>
      </c>
      <c r="E49" s="1">
        <f t="shared" si="20"/>
        <v>0.024016615384615404</v>
      </c>
      <c r="F49" s="1">
        <f t="shared" si="21"/>
        <v>-0.0001348494986705454</v>
      </c>
    </row>
    <row r="50" spans="1:6" ht="12.75">
      <c r="A50">
        <f t="shared" si="17"/>
        <v>0.05</v>
      </c>
      <c r="B50">
        <f t="shared" si="18"/>
        <v>0.00014</v>
      </c>
      <c r="C50">
        <f t="shared" si="19"/>
        <v>1.8E-05</v>
      </c>
      <c r="D50" s="1">
        <f t="shared" si="1"/>
        <v>0.02450000000000002</v>
      </c>
      <c r="E50" s="1">
        <f t="shared" si="20"/>
        <v>0.024517294117647078</v>
      </c>
      <c r="F50" s="1">
        <f t="shared" si="21"/>
        <v>-0.0001282186296573647</v>
      </c>
    </row>
    <row r="51" spans="1:6" ht="12.75">
      <c r="A51">
        <f t="shared" si="17"/>
        <v>0.05</v>
      </c>
      <c r="B51">
        <f t="shared" si="18"/>
        <v>0.00014</v>
      </c>
      <c r="C51">
        <f t="shared" si="19"/>
        <v>1.8E-05</v>
      </c>
      <c r="D51" s="1">
        <f t="shared" si="1"/>
        <v>0.02500000000000002</v>
      </c>
      <c r="E51" s="1">
        <f t="shared" si="20"/>
        <v>0.02501800000000002</v>
      </c>
      <c r="F51" s="1">
        <f t="shared" si="21"/>
        <v>-0.00012179854504756551</v>
      </c>
    </row>
    <row r="52" spans="1:6" ht="12.75">
      <c r="A52">
        <f t="shared" si="17"/>
        <v>0.05</v>
      </c>
      <c r="B52">
        <f t="shared" si="18"/>
        <v>0.00014</v>
      </c>
      <c r="C52">
        <f t="shared" si="19"/>
        <v>1.8E-05</v>
      </c>
      <c r="D52" s="1">
        <f t="shared" si="1"/>
        <v>0.02550000000000002</v>
      </c>
      <c r="E52" s="1">
        <f t="shared" si="20"/>
        <v>0.02551873469387757</v>
      </c>
      <c r="F52" s="1">
        <f t="shared" si="21"/>
        <v>-0.00011557357743652131</v>
      </c>
    </row>
    <row r="53" spans="1:6" ht="12.75">
      <c r="A53">
        <f t="shared" si="17"/>
        <v>0.05</v>
      </c>
      <c r="B53">
        <f t="shared" si="18"/>
        <v>0.00014</v>
      </c>
      <c r="C53">
        <f t="shared" si="19"/>
        <v>1.8E-05</v>
      </c>
      <c r="D53" s="1">
        <f t="shared" si="1"/>
        <v>0.02600000000000002</v>
      </c>
      <c r="E53" s="1">
        <f t="shared" si="20"/>
        <v>0.02601950000000002</v>
      </c>
      <c r="F53" s="1">
        <f t="shared" si="21"/>
        <v>-0.00010952899748265702</v>
      </c>
    </row>
    <row r="54" spans="1:6" ht="12.75">
      <c r="A54">
        <f t="shared" si="17"/>
        <v>0.05</v>
      </c>
      <c r="B54">
        <f t="shared" si="18"/>
        <v>0.00014</v>
      </c>
      <c r="C54">
        <f t="shared" si="19"/>
        <v>1.8E-05</v>
      </c>
      <c r="D54" s="1">
        <f t="shared" si="1"/>
        <v>0.02650000000000002</v>
      </c>
      <c r="E54" s="1">
        <f t="shared" si="20"/>
        <v>0.026520297872340445</v>
      </c>
      <c r="F54" s="1">
        <f t="shared" si="21"/>
        <v>-0.00010365089752994252</v>
      </c>
    </row>
    <row r="55" spans="1:6" ht="12.75">
      <c r="A55">
        <f t="shared" si="17"/>
        <v>0.05</v>
      </c>
      <c r="B55">
        <f t="shared" si="18"/>
        <v>0.00014</v>
      </c>
      <c r="C55">
        <f t="shared" si="19"/>
        <v>1.8E-05</v>
      </c>
      <c r="D55" s="1">
        <f t="shared" si="1"/>
        <v>0.02700000000000002</v>
      </c>
      <c r="E55" s="1">
        <f t="shared" si="20"/>
        <v>0.02702113043478263</v>
      </c>
      <c r="F55" s="1">
        <f t="shared" si="21"/>
        <v>-9.792608459192243E-05</v>
      </c>
    </row>
    <row r="56" spans="1:6" ht="12.75">
      <c r="A56">
        <f t="shared" si="17"/>
        <v>0.05</v>
      </c>
      <c r="B56">
        <f t="shared" si="18"/>
        <v>0.00014</v>
      </c>
      <c r="C56">
        <f t="shared" si="19"/>
        <v>1.8E-05</v>
      </c>
      <c r="D56" s="1">
        <f t="shared" si="1"/>
        <v>0.02750000000000002</v>
      </c>
      <c r="E56" s="1">
        <f t="shared" si="20"/>
        <v>0.027522000000000022</v>
      </c>
      <c r="F56" s="1">
        <f t="shared" si="21"/>
        <v>-9.234198096068576E-05</v>
      </c>
    </row>
    <row r="57" spans="1:6" ht="12.75">
      <c r="A57">
        <f t="shared" si="17"/>
        <v>0.05</v>
      </c>
      <c r="B57">
        <f t="shared" si="18"/>
        <v>0.00014</v>
      </c>
      <c r="C57">
        <f t="shared" si="19"/>
        <v>1.8E-05</v>
      </c>
      <c r="D57" s="1">
        <f t="shared" si="1"/>
        <v>0.02800000000000002</v>
      </c>
      <c r="E57" s="1">
        <f t="shared" si="20"/>
        <v>0.028022909090909112</v>
      </c>
      <c r="F57" s="1">
        <f t="shared" si="21"/>
        <v>-8.688653085492014E-05</v>
      </c>
    </row>
    <row r="58" spans="1:6" ht="12.75">
      <c r="A58">
        <f t="shared" si="17"/>
        <v>0.05</v>
      </c>
      <c r="B58">
        <f t="shared" si="18"/>
        <v>0.00014</v>
      </c>
      <c r="C58">
        <f t="shared" si="19"/>
        <v>1.8E-05</v>
      </c>
      <c r="D58" s="1">
        <f t="shared" si="1"/>
        <v>0.028500000000000022</v>
      </c>
      <c r="E58" s="1">
        <f t="shared" si="20"/>
        <v>0.0285238604651163</v>
      </c>
      <c r="F58" s="1">
        <f t="shared" si="21"/>
        <v>-8.15481116281191E-05</v>
      </c>
    </row>
    <row r="59" spans="1:6" ht="12.75">
      <c r="A59">
        <f t="shared" si="17"/>
        <v>0.05</v>
      </c>
      <c r="B59">
        <f t="shared" si="18"/>
        <v>0.00014</v>
      </c>
      <c r="C59">
        <f t="shared" si="19"/>
        <v>1.8E-05</v>
      </c>
      <c r="D59" s="1">
        <f t="shared" si="1"/>
        <v>0.029000000000000022</v>
      </c>
      <c r="E59" s="1">
        <f t="shared" si="20"/>
        <v>0.029024857142857165</v>
      </c>
      <c r="F59" s="1">
        <f t="shared" si="21"/>
        <v>-7.63154481239864E-05</v>
      </c>
    </row>
    <row r="60" spans="1:6" ht="12.75">
      <c r="A60">
        <f t="shared" si="17"/>
        <v>0.05</v>
      </c>
      <c r="B60">
        <f t="shared" si="18"/>
        <v>0.00014</v>
      </c>
      <c r="C60">
        <f t="shared" si="19"/>
        <v>1.8E-05</v>
      </c>
      <c r="D60" s="1">
        <f t="shared" si="1"/>
        <v>0.029500000000000023</v>
      </c>
      <c r="E60" s="1">
        <f t="shared" si="20"/>
        <v>0.029525902439024414</v>
      </c>
      <c r="F60" s="1">
        <f t="shared" si="21"/>
        <v>-7.117752879221042E-05</v>
      </c>
    </row>
    <row r="61" spans="1:6" ht="12.75">
      <c r="A61">
        <f t="shared" si="17"/>
        <v>0.05</v>
      </c>
      <c r="B61">
        <f t="shared" si="18"/>
        <v>0.00014</v>
      </c>
      <c r="C61">
        <f t="shared" si="19"/>
        <v>1.8E-05</v>
      </c>
      <c r="D61" s="1">
        <f t="shared" si="1"/>
        <v>0.030000000000000023</v>
      </c>
      <c r="E61" s="1">
        <f t="shared" si="20"/>
        <v>0.030027000000000022</v>
      </c>
      <c r="F61" s="1">
        <f t="shared" si="21"/>
        <v>-6.612352216338607E-05</v>
      </c>
    </row>
    <row r="62" spans="1:6" ht="12.75">
      <c r="A62">
        <f t="shared" si="17"/>
        <v>0.05</v>
      </c>
      <c r="B62">
        <f t="shared" si="18"/>
        <v>0.00014</v>
      </c>
      <c r="C62">
        <f t="shared" si="19"/>
        <v>1.8E-05</v>
      </c>
      <c r="D62" s="1">
        <f t="shared" si="1"/>
        <v>0.030500000000000024</v>
      </c>
      <c r="E62" s="1">
        <f t="shared" si="20"/>
        <v>0.03052815384615387</v>
      </c>
      <c r="F62" s="1">
        <f t="shared" si="21"/>
        <v>-6.114269222434675E-05</v>
      </c>
    </row>
    <row r="63" spans="1:6" ht="12.75">
      <c r="A63">
        <f t="shared" si="17"/>
        <v>0.05</v>
      </c>
      <c r="B63">
        <f t="shared" si="18"/>
        <v>0.00014</v>
      </c>
      <c r="C63">
        <f t="shared" si="19"/>
        <v>1.8E-05</v>
      </c>
      <c r="D63" s="1">
        <f t="shared" si="1"/>
        <v>0.031000000000000024</v>
      </c>
      <c r="E63" s="1">
        <f t="shared" si="20"/>
        <v>0.031029368421052656</v>
      </c>
      <c r="F63" s="1">
        <f t="shared" si="21"/>
        <v>-5.622431112978281E-05</v>
      </c>
    </row>
    <row r="64" spans="1:6" ht="12.75">
      <c r="A64">
        <f t="shared" si="17"/>
        <v>0.05</v>
      </c>
      <c r="B64">
        <f t="shared" si="18"/>
        <v>0.00014</v>
      </c>
      <c r="C64">
        <f t="shared" si="19"/>
        <v>1.8E-05</v>
      </c>
      <c r="D64" s="1">
        <f t="shared" si="1"/>
        <v>0.03150000000000002</v>
      </c>
      <c r="E64" s="1">
        <f t="shared" si="20"/>
        <v>0.03153064864864867</v>
      </c>
      <c r="F64" s="1">
        <f t="shared" si="21"/>
        <v>-5.135756752540403E-05</v>
      </c>
    </row>
    <row r="65" spans="1:6" ht="12.75">
      <c r="A65">
        <f aca="true" t="shared" si="22" ref="A65:A71">A64</f>
        <v>0.05</v>
      </c>
      <c r="B65">
        <f aca="true" t="shared" si="23" ref="B65:B71">B64</f>
        <v>0.00014</v>
      </c>
      <c r="C65">
        <f aca="true" t="shared" si="24" ref="C65:C71">C64</f>
        <v>1.8E-05</v>
      </c>
      <c r="D65" s="1">
        <f t="shared" si="1"/>
        <v>0.03200000000000002</v>
      </c>
      <c r="E65" s="1">
        <f aca="true" t="shared" si="25" ref="E65:E71">D65+C65*D65/(A65-D65)</f>
        <v>0.03203200000000002</v>
      </c>
      <c r="F65" s="1">
        <f aca="true" t="shared" si="26" ref="F65:F71">C65*D65/(A65-D65)-B65*(A65-E65)/E65</f>
        <v>-4.6531468531468355E-05</v>
      </c>
    </row>
    <row r="66" spans="1:6" ht="12.75">
      <c r="A66">
        <f t="shared" si="22"/>
        <v>0.05</v>
      </c>
      <c r="B66">
        <f t="shared" si="23"/>
        <v>0.00014</v>
      </c>
      <c r="C66">
        <f t="shared" si="24"/>
        <v>1.8E-05</v>
      </c>
      <c r="D66" s="1">
        <f t="shared" si="1"/>
        <v>0.03250000000000002</v>
      </c>
      <c r="E66" s="1">
        <f t="shared" si="25"/>
        <v>0.032533428571428595</v>
      </c>
      <c r="F66" s="1">
        <f t="shared" si="26"/>
        <v>-4.1734733128499325E-05</v>
      </c>
    </row>
    <row r="67" spans="1:6" ht="12.75">
      <c r="A67">
        <f t="shared" si="22"/>
        <v>0.05</v>
      </c>
      <c r="B67">
        <f t="shared" si="23"/>
        <v>0.00014</v>
      </c>
      <c r="C67">
        <f t="shared" si="24"/>
        <v>1.8E-05</v>
      </c>
      <c r="D67" s="1">
        <f t="shared" si="1"/>
        <v>0.03300000000000002</v>
      </c>
      <c r="E67" s="1">
        <f t="shared" si="25"/>
        <v>0.033034941176470614</v>
      </c>
      <c r="F67" s="1">
        <f t="shared" si="26"/>
        <v>-3.695567427924149E-05</v>
      </c>
    </row>
    <row r="68" spans="1:6" ht="12.75">
      <c r="A68">
        <f t="shared" si="22"/>
        <v>0.05</v>
      </c>
      <c r="B68">
        <f t="shared" si="23"/>
        <v>0.00014</v>
      </c>
      <c r="C68">
        <f t="shared" si="24"/>
        <v>1.8E-05</v>
      </c>
      <c r="D68" s="1">
        <f aca="true" t="shared" si="27" ref="D68:D99">D67+0.0005</f>
        <v>0.03350000000000002</v>
      </c>
      <c r="E68" s="1">
        <f t="shared" si="25"/>
        <v>0.03353654545454548</v>
      </c>
      <c r="F68" s="1">
        <f t="shared" si="26"/>
        <v>-3.218206658481832E-05</v>
      </c>
    </row>
    <row r="69" spans="1:6" ht="12.75">
      <c r="A69">
        <f t="shared" si="22"/>
        <v>0.05</v>
      </c>
      <c r="B69">
        <f t="shared" si="23"/>
        <v>0.00014</v>
      </c>
      <c r="C69">
        <f t="shared" si="24"/>
        <v>1.8E-05</v>
      </c>
      <c r="D69" s="1">
        <f t="shared" si="27"/>
        <v>0.03400000000000002</v>
      </c>
      <c r="E69" s="1">
        <f t="shared" si="25"/>
        <v>0.03403825000000002</v>
      </c>
      <c r="F69" s="1">
        <f t="shared" si="26"/>
        <v>-2.740099557115873E-05</v>
      </c>
    </row>
    <row r="70" spans="1:6" ht="12.75">
      <c r="A70">
        <f t="shared" si="22"/>
        <v>0.05</v>
      </c>
      <c r="B70">
        <f t="shared" si="23"/>
        <v>0.00014</v>
      </c>
      <c r="C70">
        <f t="shared" si="24"/>
        <v>1.8E-05</v>
      </c>
      <c r="D70" s="1">
        <f t="shared" si="27"/>
        <v>0.034500000000000024</v>
      </c>
      <c r="E70" s="1">
        <f t="shared" si="25"/>
        <v>0.03454006451612906</v>
      </c>
      <c r="F70" s="1">
        <f t="shared" si="26"/>
        <v>-2.2598683782804354E-05</v>
      </c>
    </row>
    <row r="71" spans="1:6" ht="12.75">
      <c r="A71">
        <f t="shared" si="22"/>
        <v>0.05</v>
      </c>
      <c r="B71">
        <f t="shared" si="23"/>
        <v>0.00014</v>
      </c>
      <c r="C71">
        <f t="shared" si="24"/>
        <v>1.8E-05</v>
      </c>
      <c r="D71" s="1">
        <f t="shared" si="27"/>
        <v>0.035000000000000024</v>
      </c>
      <c r="E71" s="1">
        <f t="shared" si="25"/>
        <v>0.035042000000000025</v>
      </c>
      <c r="F71" s="1">
        <f t="shared" si="26"/>
        <v>-1.7760287654814003E-05</v>
      </c>
    </row>
    <row r="72" spans="1:6" ht="12.75">
      <c r="A72">
        <f aca="true" t="shared" si="28" ref="A72:A77">A71</f>
        <v>0.05</v>
      </c>
      <c r="B72">
        <f aca="true" t="shared" si="29" ref="B72:B77">B71</f>
        <v>0.00014</v>
      </c>
      <c r="C72">
        <f aca="true" t="shared" si="30" ref="C72:C77">C71</f>
        <v>1.8E-05</v>
      </c>
      <c r="D72" s="1">
        <f t="shared" si="27"/>
        <v>0.035500000000000025</v>
      </c>
      <c r="E72" s="1">
        <f>D72+C72*D72/(A72-D72)</f>
        <v>0.03554406896551727</v>
      </c>
      <c r="F72" s="1">
        <f>C72*D72/(A72-D72)-B72*(A72-E72)/E72</f>
        <v>-1.2869657542233832E-05</v>
      </c>
    </row>
    <row r="73" spans="1:6" ht="12.75">
      <c r="A73">
        <f t="shared" si="28"/>
        <v>0.05</v>
      </c>
      <c r="B73">
        <f t="shared" si="29"/>
        <v>0.00014</v>
      </c>
      <c r="C73">
        <f t="shared" si="30"/>
        <v>1.8E-05</v>
      </c>
      <c r="D73" s="1">
        <f t="shared" si="27"/>
        <v>0.036000000000000025</v>
      </c>
      <c r="E73" s="1">
        <f>D73+C73*D73/(A73-D73)</f>
        <v>0.03604628571428574</v>
      </c>
      <c r="F73" s="1">
        <f>C73*D73/(A73-D73)-B73*(A73-E73)/E73</f>
        <v>-7.909051174566709E-06</v>
      </c>
    </row>
    <row r="74" spans="1:6" ht="12.75">
      <c r="A74">
        <f t="shared" si="28"/>
        <v>0.05</v>
      </c>
      <c r="B74">
        <f t="shared" si="29"/>
        <v>0.00014</v>
      </c>
      <c r="C74">
        <f t="shared" si="30"/>
        <v>1.8E-05</v>
      </c>
      <c r="D74" s="1">
        <f t="shared" si="27"/>
        <v>0.036500000000000025</v>
      </c>
      <c r="E74" s="1">
        <f>D74+C74*D74/(A74-D74)</f>
        <v>0.036548666666666695</v>
      </c>
      <c r="F74" s="1">
        <f>C74*D74/(A74-D74)-B74*(A74-E74)/E74</f>
        <v>-2.8587879782813647E-06</v>
      </c>
    </row>
    <row r="75" spans="1:6" ht="12.75">
      <c r="A75">
        <f t="shared" si="28"/>
        <v>0.05</v>
      </c>
      <c r="B75">
        <f t="shared" si="29"/>
        <v>0.00014</v>
      </c>
      <c r="C75">
        <f t="shared" si="30"/>
        <v>1.8E-05</v>
      </c>
      <c r="D75" s="1">
        <f t="shared" si="27"/>
        <v>0.037000000000000026</v>
      </c>
      <c r="E75" s="1">
        <f>D75+C75*D75/(A75-D75)</f>
        <v>0.037051230769230795</v>
      </c>
      <c r="F75" s="1">
        <f>C75*D75/(A75-D75)-B75*(A75-E75)/E75</f>
        <v>2.3031720991471567E-06</v>
      </c>
    </row>
    <row r="76" spans="1:6" ht="12.75">
      <c r="A76">
        <f>A75</f>
        <v>0.05</v>
      </c>
      <c r="B76">
        <f>B75</f>
        <v>0.00014</v>
      </c>
      <c r="C76">
        <f>C75</f>
        <v>1.8E-05</v>
      </c>
      <c r="D76" s="1">
        <f t="shared" si="27"/>
        <v>0.037500000000000026</v>
      </c>
      <c r="E76" s="1">
        <f aca="true" t="shared" si="31" ref="E76:E101">D76+C76*D76/(A76-D76)</f>
        <v>0.037554000000000025</v>
      </c>
      <c r="F76" s="1">
        <f aca="true" t="shared" si="32" ref="F76:F101">C76*D76/(A76-D76)-B76*(A76-E76)/E76</f>
        <v>7.601746817915801E-06</v>
      </c>
    </row>
    <row r="77" spans="1:6" ht="12.75">
      <c r="A77">
        <f t="shared" si="28"/>
        <v>0.05</v>
      </c>
      <c r="B77">
        <f t="shared" si="29"/>
        <v>0.00014</v>
      </c>
      <c r="C77">
        <f t="shared" si="30"/>
        <v>1.8E-05</v>
      </c>
      <c r="D77" s="1">
        <f t="shared" si="27"/>
        <v>0.03800000000000003</v>
      </c>
      <c r="E77" s="1">
        <f t="shared" si="31"/>
        <v>0.03805700000000003</v>
      </c>
      <c r="F77" s="1">
        <f t="shared" si="32"/>
        <v>1.3065375620779636E-05</v>
      </c>
    </row>
    <row r="78" spans="1:6" ht="12.75">
      <c r="A78">
        <f aca="true" t="shared" si="33" ref="A78:A85">A77</f>
        <v>0.05</v>
      </c>
      <c r="B78">
        <f aca="true" t="shared" si="34" ref="B78:B85">B77</f>
        <v>0.00014</v>
      </c>
      <c r="C78">
        <f aca="true" t="shared" si="35" ref="C78:C85">C77</f>
        <v>1.8E-05</v>
      </c>
      <c r="D78" s="1">
        <f t="shared" si="27"/>
        <v>0.03850000000000003</v>
      </c>
      <c r="E78" s="1">
        <f t="shared" si="31"/>
        <v>0.038560260869565245</v>
      </c>
      <c r="F78" s="1">
        <f t="shared" si="32"/>
        <v>1.872682798602938E-05</v>
      </c>
    </row>
    <row r="79" spans="1:6" ht="12.75">
      <c r="A79">
        <f t="shared" si="33"/>
        <v>0.05</v>
      </c>
      <c r="B79">
        <f t="shared" si="34"/>
        <v>0.00014</v>
      </c>
      <c r="C79">
        <f t="shared" si="35"/>
        <v>1.8E-05</v>
      </c>
      <c r="D79" s="1">
        <f t="shared" si="27"/>
        <v>0.03900000000000003</v>
      </c>
      <c r="E79" s="1">
        <f t="shared" si="31"/>
        <v>0.039063818181818206</v>
      </c>
      <c r="F79" s="1">
        <f t="shared" si="32"/>
        <v>2.4624228799578533E-05</v>
      </c>
    </row>
    <row r="80" spans="1:6" ht="12.75">
      <c r="A80">
        <f t="shared" si="33"/>
        <v>0.05</v>
      </c>
      <c r="B80">
        <f t="shared" si="34"/>
        <v>0.00014</v>
      </c>
      <c r="C80">
        <f t="shared" si="35"/>
        <v>1.8E-05</v>
      </c>
      <c r="D80" s="1">
        <f t="shared" si="27"/>
        <v>0.03950000000000003</v>
      </c>
      <c r="E80" s="1">
        <f t="shared" si="31"/>
        <v>0.03956771428571432</v>
      </c>
      <c r="F80" s="1">
        <f t="shared" si="32"/>
        <v>3.080237340482741E-05</v>
      </c>
    </row>
    <row r="81" spans="1:6" ht="12.75">
      <c r="A81">
        <f t="shared" si="33"/>
        <v>0.05</v>
      </c>
      <c r="B81">
        <f t="shared" si="34"/>
        <v>0.00014</v>
      </c>
      <c r="C81">
        <f t="shared" si="35"/>
        <v>1.8E-05</v>
      </c>
      <c r="D81" s="1">
        <f t="shared" si="27"/>
        <v>0.04000000000000003</v>
      </c>
      <c r="E81" s="1">
        <f t="shared" si="31"/>
        <v>0.04007200000000003</v>
      </c>
      <c r="F81" s="1">
        <f t="shared" si="32"/>
        <v>3.731443401876658E-05</v>
      </c>
    </row>
    <row r="82" spans="1:6" ht="12.75">
      <c r="A82">
        <f t="shared" si="33"/>
        <v>0.05</v>
      </c>
      <c r="B82">
        <f t="shared" si="34"/>
        <v>0.00014</v>
      </c>
      <c r="C82">
        <f t="shared" si="35"/>
        <v>1.8E-05</v>
      </c>
      <c r="D82" s="1">
        <f t="shared" si="27"/>
        <v>0.04050000000000003</v>
      </c>
      <c r="E82" s="1">
        <f t="shared" si="31"/>
        <v>0.04057673684210529</v>
      </c>
      <c r="F82" s="1">
        <f t="shared" si="32"/>
        <v>4.4224201987384225E-05</v>
      </c>
    </row>
    <row r="83" spans="1:6" ht="12.75">
      <c r="A83">
        <f t="shared" si="33"/>
        <v>0.05</v>
      </c>
      <c r="B83">
        <f t="shared" si="34"/>
        <v>0.00014</v>
      </c>
      <c r="C83">
        <f t="shared" si="35"/>
        <v>1.8E-05</v>
      </c>
      <c r="D83" s="1">
        <f t="shared" si="27"/>
        <v>0.04100000000000003</v>
      </c>
      <c r="E83" s="1">
        <f t="shared" si="31"/>
        <v>0.04108200000000003</v>
      </c>
      <c r="F83" s="1">
        <f t="shared" si="32"/>
        <v>5.160907453385954E-05</v>
      </c>
    </row>
    <row r="84" spans="1:6" ht="12.75">
      <c r="A84">
        <f t="shared" si="33"/>
        <v>0.05</v>
      </c>
      <c r="B84">
        <f t="shared" si="34"/>
        <v>0.00014</v>
      </c>
      <c r="C84">
        <f t="shared" si="35"/>
        <v>1.8E-05</v>
      </c>
      <c r="D84" s="1">
        <f t="shared" si="27"/>
        <v>0.04150000000000003</v>
      </c>
      <c r="E84" s="1">
        <f t="shared" si="31"/>
        <v>0.041587882352941204</v>
      </c>
      <c r="F84" s="1">
        <f t="shared" si="32"/>
        <v>5.956409281449974E-05</v>
      </c>
    </row>
    <row r="85" spans="1:6" ht="12.75">
      <c r="A85">
        <f t="shared" si="33"/>
        <v>0.05</v>
      </c>
      <c r="B85">
        <f t="shared" si="34"/>
        <v>0.00014</v>
      </c>
      <c r="C85">
        <f t="shared" si="35"/>
        <v>1.8E-05</v>
      </c>
      <c r="D85" s="1">
        <f t="shared" si="27"/>
        <v>0.04200000000000003</v>
      </c>
      <c r="E85" s="1">
        <f t="shared" si="31"/>
        <v>0.04209450000000003</v>
      </c>
      <c r="F85" s="1">
        <f t="shared" si="32"/>
        <v>6.820749147750944E-05</v>
      </c>
    </row>
    <row r="86" spans="1:6" ht="12.75">
      <c r="A86">
        <f aca="true" t="shared" si="36" ref="A86:A97">A85</f>
        <v>0.05</v>
      </c>
      <c r="B86">
        <f aca="true" t="shared" si="37" ref="B86:B97">B85</f>
        <v>0.00014</v>
      </c>
      <c r="C86">
        <f aca="true" t="shared" si="38" ref="C86:C97">C85</f>
        <v>1.8E-05</v>
      </c>
      <c r="D86" s="1">
        <f t="shared" si="27"/>
        <v>0.04250000000000003</v>
      </c>
      <c r="E86" s="1">
        <f t="shared" si="31"/>
        <v>0.04260200000000003</v>
      </c>
      <c r="F86" s="1">
        <f t="shared" si="32"/>
        <v>7.768846533026674E-05</v>
      </c>
    </row>
    <row r="87" spans="1:6" ht="12.75">
      <c r="A87">
        <f t="shared" si="36"/>
        <v>0.05</v>
      </c>
      <c r="B87">
        <f t="shared" si="37"/>
        <v>0.00014</v>
      </c>
      <c r="C87">
        <f t="shared" si="38"/>
        <v>1.8E-05</v>
      </c>
      <c r="D87" s="1">
        <f t="shared" si="27"/>
        <v>0.04300000000000003</v>
      </c>
      <c r="E87" s="1">
        <f t="shared" si="31"/>
        <v>0.04311057142857146</v>
      </c>
      <c r="F87" s="1">
        <f t="shared" si="32"/>
        <v>8.81982618970305E-05</v>
      </c>
    </row>
    <row r="88" spans="1:6" ht="12.75">
      <c r="A88">
        <f t="shared" si="36"/>
        <v>0.05</v>
      </c>
      <c r="B88">
        <f t="shared" si="37"/>
        <v>0.00014</v>
      </c>
      <c r="C88">
        <f t="shared" si="38"/>
        <v>1.8E-05</v>
      </c>
      <c r="D88" s="1">
        <f t="shared" si="27"/>
        <v>0.04350000000000003</v>
      </c>
      <c r="E88" s="1">
        <f t="shared" si="31"/>
        <v>0.04362046153846157</v>
      </c>
      <c r="F88" s="1">
        <f t="shared" si="32"/>
        <v>9.998639094784593E-05</v>
      </c>
    </row>
    <row r="89" spans="1:6" ht="12.75">
      <c r="A89">
        <f t="shared" si="36"/>
        <v>0.05</v>
      </c>
      <c r="B89">
        <f t="shared" si="37"/>
        <v>0.00014</v>
      </c>
      <c r="C89">
        <f t="shared" si="38"/>
        <v>1.8E-05</v>
      </c>
      <c r="D89" s="1">
        <f t="shared" si="27"/>
        <v>0.04400000000000003</v>
      </c>
      <c r="E89" s="1">
        <f t="shared" si="31"/>
        <v>0.04413200000000003</v>
      </c>
      <c r="F89" s="1">
        <f t="shared" si="32"/>
        <v>0.0001133849361007894</v>
      </c>
    </row>
    <row r="90" spans="1:6" ht="12.75">
      <c r="A90">
        <f t="shared" si="36"/>
        <v>0.05</v>
      </c>
      <c r="B90">
        <f t="shared" si="37"/>
        <v>0.00014</v>
      </c>
      <c r="C90">
        <f t="shared" si="38"/>
        <v>1.8E-05</v>
      </c>
      <c r="D90" s="1">
        <f t="shared" si="27"/>
        <v>0.04450000000000003</v>
      </c>
      <c r="E90" s="1">
        <f t="shared" si="31"/>
        <v>0.044645636363636394</v>
      </c>
      <c r="F90" s="1">
        <f t="shared" si="32"/>
        <v>0.00012884612454143118</v>
      </c>
    </row>
    <row r="91" spans="1:6" ht="12.75">
      <c r="A91">
        <f t="shared" si="36"/>
        <v>0.05</v>
      </c>
      <c r="B91">
        <f t="shared" si="37"/>
        <v>0.00014</v>
      </c>
      <c r="C91">
        <f t="shared" si="38"/>
        <v>1.8E-05</v>
      </c>
      <c r="D91" s="1">
        <f t="shared" si="27"/>
        <v>0.04500000000000003</v>
      </c>
      <c r="E91" s="1">
        <f t="shared" si="31"/>
        <v>0.045162000000000035</v>
      </c>
      <c r="F91" s="1">
        <f t="shared" si="32"/>
        <v>0.000147002435676012</v>
      </c>
    </row>
    <row r="92" spans="1:6" ht="12.75">
      <c r="A92">
        <f t="shared" si="36"/>
        <v>0.05</v>
      </c>
      <c r="B92">
        <f t="shared" si="37"/>
        <v>0.00014</v>
      </c>
      <c r="C92">
        <f t="shared" si="38"/>
        <v>1.8E-05</v>
      </c>
      <c r="D92" s="1">
        <f t="shared" si="27"/>
        <v>0.045500000000000033</v>
      </c>
      <c r="E92" s="1">
        <f t="shared" si="31"/>
        <v>0.045682000000000035</v>
      </c>
      <c r="F92" s="1">
        <f t="shared" si="32"/>
        <v>0.00016876677903769686</v>
      </c>
    </row>
    <row r="93" spans="1:6" ht="12.75">
      <c r="A93">
        <f t="shared" si="36"/>
        <v>0.05</v>
      </c>
      <c r="B93">
        <f t="shared" si="37"/>
        <v>0.00014</v>
      </c>
      <c r="C93">
        <f t="shared" si="38"/>
        <v>1.8E-05</v>
      </c>
      <c r="D93" s="1">
        <f t="shared" si="27"/>
        <v>0.046000000000000034</v>
      </c>
      <c r="E93" s="1">
        <f t="shared" si="31"/>
        <v>0.04620700000000003</v>
      </c>
      <c r="F93" s="1">
        <f t="shared" si="32"/>
        <v>0.00019550780184820666</v>
      </c>
    </row>
    <row r="94" spans="1:6" ht="12.75">
      <c r="A94">
        <f t="shared" si="36"/>
        <v>0.05</v>
      </c>
      <c r="B94">
        <f t="shared" si="37"/>
        <v>0.00014</v>
      </c>
      <c r="C94">
        <f t="shared" si="38"/>
        <v>1.8E-05</v>
      </c>
      <c r="D94" s="1">
        <f t="shared" si="27"/>
        <v>0.046500000000000034</v>
      </c>
      <c r="E94" s="1">
        <f t="shared" si="31"/>
        <v>0.046739142857142896</v>
      </c>
      <c r="F94" s="1">
        <f t="shared" si="32"/>
        <v>0.00022937545508768407</v>
      </c>
    </row>
    <row r="95" spans="1:6" ht="12.75">
      <c r="A95">
        <f t="shared" si="36"/>
        <v>0.05</v>
      </c>
      <c r="B95">
        <f t="shared" si="37"/>
        <v>0.00014</v>
      </c>
      <c r="C95">
        <f t="shared" si="38"/>
        <v>1.8E-05</v>
      </c>
      <c r="D95" s="1">
        <f t="shared" si="27"/>
        <v>0.047000000000000035</v>
      </c>
      <c r="E95" s="1">
        <f t="shared" si="31"/>
        <v>0.04728200000000004</v>
      </c>
      <c r="F95" s="1">
        <f t="shared" si="32"/>
        <v>0.000273952117084729</v>
      </c>
    </row>
    <row r="96" spans="1:6" ht="12.75">
      <c r="A96">
        <f t="shared" si="36"/>
        <v>0.05</v>
      </c>
      <c r="B96">
        <f t="shared" si="37"/>
        <v>0.00014</v>
      </c>
      <c r="C96">
        <f t="shared" si="38"/>
        <v>1.8E-05</v>
      </c>
      <c r="D96" s="1">
        <f t="shared" si="27"/>
        <v>0.047500000000000035</v>
      </c>
      <c r="E96" s="1">
        <f t="shared" si="31"/>
        <v>0.04784200000000004</v>
      </c>
      <c r="F96" s="1">
        <f t="shared" si="32"/>
        <v>0.00033568504661176854</v>
      </c>
    </row>
    <row r="97" spans="1:6" ht="12.75">
      <c r="A97">
        <f t="shared" si="36"/>
        <v>0.05</v>
      </c>
      <c r="B97">
        <f t="shared" si="37"/>
        <v>0.00014</v>
      </c>
      <c r="C97">
        <f t="shared" si="38"/>
        <v>1.8E-05</v>
      </c>
      <c r="D97" s="1">
        <f t="shared" si="27"/>
        <v>0.048000000000000036</v>
      </c>
      <c r="E97" s="1">
        <f t="shared" si="31"/>
        <v>0.048432000000000044</v>
      </c>
      <c r="F97" s="1">
        <f t="shared" si="32"/>
        <v>0.0004274674595308962</v>
      </c>
    </row>
    <row r="98" spans="1:6" ht="12.75">
      <c r="A98">
        <f aca="true" t="shared" si="39" ref="A98:C99">A97</f>
        <v>0.05</v>
      </c>
      <c r="B98">
        <f t="shared" si="39"/>
        <v>0.00014</v>
      </c>
      <c r="C98">
        <f t="shared" si="39"/>
        <v>1.8E-05</v>
      </c>
      <c r="D98" s="1">
        <f t="shared" si="27"/>
        <v>0.048500000000000036</v>
      </c>
      <c r="E98" s="1">
        <f t="shared" si="31"/>
        <v>0.04908200000000005</v>
      </c>
      <c r="F98" s="1">
        <f t="shared" si="32"/>
        <v>0.0005793815247952541</v>
      </c>
    </row>
    <row r="99" spans="1:6" ht="12.75">
      <c r="A99">
        <f t="shared" si="39"/>
        <v>0.05</v>
      </c>
      <c r="B99">
        <f t="shared" si="39"/>
        <v>0.00014</v>
      </c>
      <c r="C99">
        <f t="shared" si="39"/>
        <v>1.8E-05</v>
      </c>
      <c r="D99" s="1">
        <f t="shared" si="27"/>
        <v>0.04900000000000004</v>
      </c>
      <c r="E99" s="1">
        <f t="shared" si="31"/>
        <v>0.049882000000000065</v>
      </c>
      <c r="F99" s="1">
        <f t="shared" si="32"/>
        <v>0.0008816688184114818</v>
      </c>
    </row>
    <row r="101" spans="1:8" ht="12.75">
      <c r="A101">
        <f>A99</f>
        <v>0.05</v>
      </c>
      <c r="B101">
        <f>B99</f>
        <v>0.00014</v>
      </c>
      <c r="C101">
        <f>C99</f>
        <v>1.8E-05</v>
      </c>
      <c r="D101" s="4">
        <v>0.0367783916</v>
      </c>
      <c r="E101" s="4">
        <f t="shared" si="31"/>
        <v>0.03682846198695837</v>
      </c>
      <c r="F101" s="1">
        <f t="shared" si="32"/>
        <v>5.686552709835771E-13</v>
      </c>
      <c r="G101" s="2">
        <f>E101-D101</f>
        <v>5.007038695836741E-05</v>
      </c>
      <c r="H101" s="2">
        <f>-LOG(G101)</f>
        <v>4.300419052235317</v>
      </c>
    </row>
    <row r="102" spans="4:8" ht="12.75">
      <c r="D102" s="3" t="s">
        <v>2</v>
      </c>
      <c r="E102" s="3" t="s">
        <v>1</v>
      </c>
      <c r="F102" s="1" t="s">
        <v>3</v>
      </c>
      <c r="G102" s="3" t="s">
        <v>4</v>
      </c>
      <c r="H102" s="3" t="s">
        <v>5</v>
      </c>
    </row>
    <row r="103" spans="4:5" ht="12.75">
      <c r="D103" s="4">
        <f>0.05-D101</f>
        <v>0.013221608400000001</v>
      </c>
      <c r="E103" s="4">
        <f>0.05-E101</f>
        <v>0.013171538013041634</v>
      </c>
    </row>
    <row r="104" spans="4:5" ht="12.75">
      <c r="D104" s="3" t="s">
        <v>8</v>
      </c>
      <c r="E104" s="3" t="s">
        <v>9</v>
      </c>
    </row>
    <row r="105" spans="4:5" ht="12.75">
      <c r="D105" s="5">
        <f>E101*G101/E103</f>
        <v>0.00014000000158999665</v>
      </c>
      <c r="E105" s="5">
        <f>D103*G101/D101</f>
        <v>1.8000000000000028E-05</v>
      </c>
    </row>
    <row r="106" spans="4:5" ht="14.25">
      <c r="D106" s="3" t="s">
        <v>6</v>
      </c>
      <c r="E106" s="3" t="s">
        <v>7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Gateway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Valued Gateway Client</cp:lastModifiedBy>
  <dcterms:created xsi:type="dcterms:W3CDTF">2007-04-07T11:49:18Z</dcterms:created>
  <dcterms:modified xsi:type="dcterms:W3CDTF">2007-04-07T19:35:27Z</dcterms:modified>
  <cp:category/>
  <cp:version/>
  <cp:contentType/>
  <cp:contentStatus/>
</cp:coreProperties>
</file>